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dynarise\Documents\ダイナライズ\スクール運営\Jパソコンスクール\授業関連\エクセル\"/>
    </mc:Choice>
  </mc:AlternateContent>
  <xr:revisionPtr revIDLastSave="0" documentId="13_ncr:1_{EABD2C58-1060-4056-912F-62E8B14E3709}" xr6:coauthVersionLast="47" xr6:coauthVersionMax="47" xr10:uidLastSave="{00000000-0000-0000-0000-000000000000}"/>
  <bookViews>
    <workbookView xWindow="-120" yWindow="-120" windowWidth="29040" windowHeight="15840" xr2:uid="{00000000-000D-0000-FFFF-FFFF00000000}"/>
    <workbookView xWindow="-120" yWindow="-120" windowWidth="29040" windowHeight="15840" activeTab="2" xr2:uid="{013A7863-F95E-459A-B09C-3133940080C5}"/>
  </bookViews>
  <sheets>
    <sheet name="P①入力" sheetId="2" r:id="rId1"/>
    <sheet name="P②幅・削除・追加" sheetId="3" r:id="rId2"/>
    <sheet name="P③線を引く" sheetId="4" r:id="rId3"/>
    <sheet name="P④色を塗る" sheetId="5" r:id="rId4"/>
    <sheet name="P④完成" sheetId="6" r:id="rId5"/>
    <sheet name="P入力練習" sheetId="21" r:id="rId6"/>
    <sheet name="P色練習" sheetId="22" r:id="rId7"/>
    <sheet name="P幅練習" sheetId="23" r:id="rId8"/>
    <sheet name="P線練習" sheetId="24" r:id="rId9"/>
    <sheet name="P練習 (完成)" sheetId="17" r:id="rId10"/>
    <sheet name="P②幅・削除・追加 (2)" sheetId="18" r:id="rId11"/>
    <sheet name="P③線を引く (2)" sheetId="19" r:id="rId12"/>
    <sheet name="P④色を塗る (2)" sheetId="20" r:id="rId13"/>
    <sheet name="①位置・太字" sheetId="7" r:id="rId14"/>
    <sheet name="②数字の入力" sheetId="8" r:id="rId15"/>
    <sheet name="③表示形式" sheetId="9" r:id="rId16"/>
    <sheet name="④四則演算（プラスマイナス）" sheetId="10" r:id="rId17"/>
    <sheet name="⑤SUM関数（縦）" sheetId="11" r:id="rId18"/>
    <sheet name="⑥SUM関数（横）" sheetId="12" r:id="rId19"/>
    <sheet name="⑦SUM関数（平均)" sheetId="13" r:id="rId20"/>
    <sheet name="⑧四則演算（割り算）" sheetId="14" r:id="rId21"/>
    <sheet name="⑨四則演算（かけ算)" sheetId="15" r:id="rId2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24" l="1"/>
  <c r="H10" i="24"/>
  <c r="G10" i="24"/>
  <c r="F10" i="24"/>
  <c r="E10" i="24"/>
  <c r="D10" i="24"/>
  <c r="C10" i="24"/>
  <c r="J9" i="24"/>
  <c r="K9" i="24" s="1"/>
  <c r="J8" i="24"/>
  <c r="K8" i="24" s="1"/>
  <c r="J7" i="24"/>
  <c r="K7" i="24" s="1"/>
  <c r="K6" i="24"/>
  <c r="J6" i="24"/>
  <c r="J5" i="24"/>
  <c r="K5" i="24" s="1"/>
  <c r="J4" i="24"/>
  <c r="K4" i="24" s="1"/>
  <c r="J3" i="24"/>
  <c r="J10" i="24" s="1"/>
  <c r="I2" i="24"/>
  <c r="H2" i="24"/>
  <c r="G2" i="24"/>
  <c r="F2" i="24"/>
  <c r="E2" i="24"/>
  <c r="D2" i="24"/>
  <c r="C2" i="24"/>
  <c r="J10" i="23"/>
  <c r="I10" i="23"/>
  <c r="H10" i="23"/>
  <c r="G10" i="23"/>
  <c r="F10" i="23"/>
  <c r="E10" i="23"/>
  <c r="D10" i="23"/>
  <c r="C10" i="23"/>
  <c r="K9" i="23"/>
  <c r="J9" i="23"/>
  <c r="J8" i="23"/>
  <c r="K8" i="23" s="1"/>
  <c r="K7" i="23"/>
  <c r="J7" i="23"/>
  <c r="K6" i="23"/>
  <c r="J6" i="23"/>
  <c r="K5" i="23"/>
  <c r="J5" i="23"/>
  <c r="J4" i="23"/>
  <c r="K4" i="23" s="1"/>
  <c r="K3" i="23"/>
  <c r="K10" i="23" s="1"/>
  <c r="J3" i="23"/>
  <c r="I2" i="23"/>
  <c r="H2" i="23"/>
  <c r="G2" i="23"/>
  <c r="F2" i="23"/>
  <c r="E2" i="23"/>
  <c r="D2" i="23"/>
  <c r="C2" i="23"/>
  <c r="I10" i="22"/>
  <c r="H10" i="22"/>
  <c r="G10" i="22"/>
  <c r="F10" i="22"/>
  <c r="E10" i="22"/>
  <c r="D10" i="22"/>
  <c r="C10" i="22"/>
  <c r="J9" i="22"/>
  <c r="K9" i="22" s="1"/>
  <c r="J8" i="22"/>
  <c r="K8" i="22" s="1"/>
  <c r="J7" i="22"/>
  <c r="K7" i="22" s="1"/>
  <c r="K6" i="22"/>
  <c r="J6" i="22"/>
  <c r="J5" i="22"/>
  <c r="K5" i="22" s="1"/>
  <c r="K4" i="22"/>
  <c r="J4" i="22"/>
  <c r="J3" i="22"/>
  <c r="J10" i="22" s="1"/>
  <c r="I2" i="22"/>
  <c r="H2" i="22"/>
  <c r="G2" i="22"/>
  <c r="F2" i="22"/>
  <c r="E2" i="22"/>
  <c r="D2" i="22"/>
  <c r="C2" i="22"/>
  <c r="I10" i="21"/>
  <c r="H10" i="21"/>
  <c r="G10" i="21"/>
  <c r="F10" i="21"/>
  <c r="E10" i="21"/>
  <c r="D10" i="21"/>
  <c r="C10" i="21"/>
  <c r="K9" i="21"/>
  <c r="J9" i="21"/>
  <c r="J8" i="21"/>
  <c r="K8" i="21" s="1"/>
  <c r="J7" i="21"/>
  <c r="K7" i="21" s="1"/>
  <c r="K6" i="21"/>
  <c r="J6" i="21"/>
  <c r="K5" i="21"/>
  <c r="J5" i="21"/>
  <c r="J10" i="21" s="1"/>
  <c r="K4" i="21"/>
  <c r="J4" i="21"/>
  <c r="K3" i="21"/>
  <c r="J3" i="21"/>
  <c r="I2" i="21"/>
  <c r="H2" i="21"/>
  <c r="G2" i="21"/>
  <c r="F2" i="21"/>
  <c r="E2" i="21"/>
  <c r="D2" i="21"/>
  <c r="C2" i="21"/>
  <c r="J10" i="17"/>
  <c r="I10" i="17"/>
  <c r="H10" i="17"/>
  <c r="G10" i="17"/>
  <c r="F10" i="17"/>
  <c r="E10" i="17"/>
  <c r="D10" i="17"/>
  <c r="C10" i="17"/>
  <c r="K10" i="17"/>
  <c r="K9" i="17"/>
  <c r="K8" i="17"/>
  <c r="K7" i="17"/>
  <c r="K6" i="17"/>
  <c r="K5" i="17"/>
  <c r="K4" i="17"/>
  <c r="K3" i="17"/>
  <c r="J9" i="17"/>
  <c r="J8" i="17"/>
  <c r="J7" i="17"/>
  <c r="J6" i="17"/>
  <c r="J5" i="17"/>
  <c r="J4" i="17"/>
  <c r="J3" i="17"/>
  <c r="I2" i="17"/>
  <c r="H2" i="17"/>
  <c r="G2" i="17"/>
  <c r="F2" i="17"/>
  <c r="E2" i="17"/>
  <c r="D2" i="17"/>
  <c r="C2" i="17"/>
  <c r="O11" i="15"/>
  <c r="O10" i="15"/>
  <c r="O9" i="15"/>
  <c r="O8" i="15"/>
  <c r="O7" i="15"/>
  <c r="O6" i="15"/>
  <c r="O5" i="15"/>
  <c r="O4" i="15"/>
  <c r="M12" i="15"/>
  <c r="M14" i="15" s="1"/>
  <c r="L12" i="15"/>
  <c r="L14" i="15" s="1"/>
  <c r="K12" i="15"/>
  <c r="K14" i="15" s="1"/>
  <c r="J12" i="15"/>
  <c r="J14" i="15" s="1"/>
  <c r="I12" i="15"/>
  <c r="I14" i="15" s="1"/>
  <c r="H12" i="15"/>
  <c r="H14" i="15" s="1"/>
  <c r="G12" i="15"/>
  <c r="G14" i="15" s="1"/>
  <c r="F12" i="15"/>
  <c r="F14" i="15" s="1"/>
  <c r="E12" i="15"/>
  <c r="E14" i="15" s="1"/>
  <c r="D12" i="15"/>
  <c r="D14" i="15" s="1"/>
  <c r="C12" i="15"/>
  <c r="C14" i="15" s="1"/>
  <c r="B12" i="15"/>
  <c r="B14" i="15" s="1"/>
  <c r="N11" i="15"/>
  <c r="P10" i="15"/>
  <c r="N10" i="15"/>
  <c r="P9" i="15"/>
  <c r="N9" i="15"/>
  <c r="P8" i="15"/>
  <c r="N8" i="15"/>
  <c r="P7" i="15"/>
  <c r="N7" i="15"/>
  <c r="P6" i="15"/>
  <c r="N6" i="15"/>
  <c r="P5" i="15"/>
  <c r="N5" i="15"/>
  <c r="P4" i="15"/>
  <c r="N4" i="15"/>
  <c r="P2" i="15"/>
  <c r="N2" i="15"/>
  <c r="O15" i="14"/>
  <c r="O14" i="14"/>
  <c r="O12" i="14"/>
  <c r="O10" i="14"/>
  <c r="O9" i="14"/>
  <c r="O8" i="14"/>
  <c r="O7" i="14"/>
  <c r="O6" i="14"/>
  <c r="O5" i="14"/>
  <c r="O4" i="14"/>
  <c r="O2" i="14"/>
  <c r="M14" i="14"/>
  <c r="L14" i="14"/>
  <c r="F14" i="14"/>
  <c r="E14" i="14"/>
  <c r="D14" i="14"/>
  <c r="M12" i="14"/>
  <c r="L12" i="14"/>
  <c r="K12" i="14"/>
  <c r="K14" i="14" s="1"/>
  <c r="J12" i="14"/>
  <c r="J14" i="14" s="1"/>
  <c r="I12" i="14"/>
  <c r="I14" i="14" s="1"/>
  <c r="H12" i="14"/>
  <c r="H14" i="14" s="1"/>
  <c r="G12" i="14"/>
  <c r="G14" i="14" s="1"/>
  <c r="F12" i="14"/>
  <c r="E12" i="14"/>
  <c r="D12" i="14"/>
  <c r="C12" i="14"/>
  <c r="C14" i="14" s="1"/>
  <c r="B12" i="14"/>
  <c r="B14" i="14" s="1"/>
  <c r="N11" i="14"/>
  <c r="N10" i="14"/>
  <c r="N9" i="14"/>
  <c r="N8" i="14"/>
  <c r="N7" i="14"/>
  <c r="N6" i="14"/>
  <c r="N5" i="14"/>
  <c r="N4" i="14"/>
  <c r="N2" i="14"/>
  <c r="N15" i="13"/>
  <c r="N14" i="13"/>
  <c r="N12" i="13"/>
  <c r="N11" i="13"/>
  <c r="N10" i="13"/>
  <c r="N9" i="13"/>
  <c r="N8" i="13"/>
  <c r="N7" i="13"/>
  <c r="N6" i="13"/>
  <c r="N5" i="13"/>
  <c r="N4" i="13"/>
  <c r="N2" i="13"/>
  <c r="L14" i="13"/>
  <c r="K14" i="13"/>
  <c r="J14" i="13"/>
  <c r="D14" i="13"/>
  <c r="C14" i="13"/>
  <c r="B14" i="13"/>
  <c r="B15" i="13" s="1"/>
  <c r="C15" i="13" s="1"/>
  <c r="D15" i="13" s="1"/>
  <c r="M12" i="13"/>
  <c r="M14" i="13" s="1"/>
  <c r="L12" i="13"/>
  <c r="K12" i="13"/>
  <c r="J12" i="13"/>
  <c r="I12" i="13"/>
  <c r="I14" i="13" s="1"/>
  <c r="H12" i="13"/>
  <c r="H14" i="13" s="1"/>
  <c r="G12" i="13"/>
  <c r="G14" i="13" s="1"/>
  <c r="F12" i="13"/>
  <c r="F14" i="13" s="1"/>
  <c r="E12" i="13"/>
  <c r="E14" i="13" s="1"/>
  <c r="D12" i="13"/>
  <c r="C12" i="13"/>
  <c r="B12" i="13"/>
  <c r="M12" i="12"/>
  <c r="M14" i="12" s="1"/>
  <c r="L12" i="12"/>
  <c r="L14" i="12" s="1"/>
  <c r="K12" i="12"/>
  <c r="J12" i="12"/>
  <c r="I12" i="12"/>
  <c r="I14" i="12" s="1"/>
  <c r="H12" i="12"/>
  <c r="G12" i="12"/>
  <c r="F12" i="12"/>
  <c r="E12" i="12"/>
  <c r="D12" i="12"/>
  <c r="D14" i="12" s="1"/>
  <c r="C12" i="12"/>
  <c r="B12" i="12"/>
  <c r="B14" i="12" s="1"/>
  <c r="B15" i="12" s="1"/>
  <c r="C15" i="12" s="1"/>
  <c r="K14" i="12"/>
  <c r="J14" i="12"/>
  <c r="H14" i="12"/>
  <c r="G14" i="12"/>
  <c r="F14" i="12"/>
  <c r="E14" i="12"/>
  <c r="C14" i="12"/>
  <c r="M14" i="11"/>
  <c r="M15" i="11" s="1"/>
  <c r="L15" i="11"/>
  <c r="K15" i="11"/>
  <c r="J15" i="11"/>
  <c r="I15" i="11"/>
  <c r="H15" i="11"/>
  <c r="G15" i="11"/>
  <c r="F15" i="11"/>
  <c r="E15" i="11"/>
  <c r="D15" i="11"/>
  <c r="C15" i="11"/>
  <c r="E14" i="11"/>
  <c r="D14" i="11"/>
  <c r="C14" i="11"/>
  <c r="B14" i="11"/>
  <c r="B15" i="11"/>
  <c r="L14" i="11"/>
  <c r="K14" i="11"/>
  <c r="J14" i="11"/>
  <c r="I14" i="11"/>
  <c r="H14" i="11"/>
  <c r="G14" i="11"/>
  <c r="F14" i="11"/>
  <c r="K3" i="24" l="1"/>
  <c r="K10" i="24" s="1"/>
  <c r="K3" i="22"/>
  <c r="K10" i="22" s="1"/>
  <c r="K10" i="21"/>
  <c r="N14" i="15"/>
  <c r="B15" i="15"/>
  <c r="P14" i="15"/>
  <c r="N12" i="15"/>
  <c r="P12" i="15"/>
  <c r="B15" i="14"/>
  <c r="N14" i="14"/>
  <c r="N12" i="14"/>
  <c r="E15" i="13"/>
  <c r="F15" i="13" s="1"/>
  <c r="G15" i="13" s="1"/>
  <c r="H15" i="13" s="1"/>
  <c r="I15" i="13" s="1"/>
  <c r="J15" i="13" s="1"/>
  <c r="K15" i="13" s="1"/>
  <c r="L15" i="13" s="1"/>
  <c r="M15" i="13" s="1"/>
  <c r="D15" i="12"/>
  <c r="E15" i="12" s="1"/>
  <c r="F15" i="12" s="1"/>
  <c r="G15" i="12" s="1"/>
  <c r="H15" i="12" s="1"/>
  <c r="I15" i="12" s="1"/>
  <c r="J15" i="12" s="1"/>
  <c r="K15" i="12" s="1"/>
  <c r="L15" i="12" s="1"/>
  <c r="M15" i="12" s="1"/>
  <c r="C15" i="15" l="1"/>
  <c r="D15" i="15" s="1"/>
  <c r="E15" i="15" s="1"/>
  <c r="F15" i="15" s="1"/>
  <c r="G15" i="15" s="1"/>
  <c r="H15" i="15" s="1"/>
  <c r="I15" i="15" s="1"/>
  <c r="J15" i="15" s="1"/>
  <c r="K15" i="15" s="1"/>
  <c r="L15" i="15" s="1"/>
  <c r="M15" i="15" s="1"/>
  <c r="N15" i="14"/>
  <c r="C15" i="14"/>
  <c r="D15" i="14" s="1"/>
  <c r="E15" i="14" s="1"/>
  <c r="F15" i="14" s="1"/>
  <c r="G15" i="14" s="1"/>
  <c r="H15" i="14" s="1"/>
  <c r="I15" i="14" s="1"/>
  <c r="J15" i="14" s="1"/>
  <c r="K15" i="14" s="1"/>
  <c r="L15" i="14" s="1"/>
  <c r="M15" i="14" s="1"/>
  <c r="N15" i="15" l="1"/>
  <c r="P15" i="15"/>
</calcChain>
</file>

<file path=xl/sharedStrings.xml><?xml version="1.0" encoding="utf-8"?>
<sst xmlns="http://schemas.openxmlformats.org/spreadsheetml/2006/main" count="442" uniqueCount="39">
  <si>
    <t>お小遣い</t>
    <rPh sb="1" eb="3">
      <t>コヅカ</t>
    </rPh>
    <phoneticPr fontId="2"/>
  </si>
  <si>
    <t>本</t>
    <rPh sb="0" eb="1">
      <t>ホン</t>
    </rPh>
    <phoneticPr fontId="2"/>
  </si>
  <si>
    <t>CD</t>
    <phoneticPr fontId="2"/>
  </si>
  <si>
    <t>美容室</t>
    <rPh sb="0" eb="3">
      <t>ビヨウシツ</t>
    </rPh>
    <phoneticPr fontId="2"/>
  </si>
  <si>
    <t>食事</t>
    <rPh sb="0" eb="2">
      <t>ショクジ</t>
    </rPh>
    <phoneticPr fontId="2"/>
  </si>
  <si>
    <t>洋服・靴・化粧品</t>
    <rPh sb="0" eb="2">
      <t>ヨウフク</t>
    </rPh>
    <rPh sb="3" eb="4">
      <t>クツ</t>
    </rPh>
    <rPh sb="5" eb="8">
      <t>ケショウヒン</t>
    </rPh>
    <phoneticPr fontId="2"/>
  </si>
  <si>
    <t>音楽</t>
    <rPh sb="0" eb="2">
      <t>オンガク</t>
    </rPh>
    <phoneticPr fontId="2"/>
  </si>
  <si>
    <t>学校用品</t>
    <rPh sb="0" eb="4">
      <t>ガッコウヨウヒン</t>
    </rPh>
    <phoneticPr fontId="2"/>
  </si>
  <si>
    <t>ゲーム・アプリ</t>
    <phoneticPr fontId="2"/>
  </si>
  <si>
    <t>残額</t>
    <rPh sb="0" eb="2">
      <t>ザンガク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</si>
  <si>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</si>
  <si>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</si>
  <si>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</si>
  <si>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</si>
  <si>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</si>
  <si>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</si>
  <si>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</si>
  <si>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</si>
  <si>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</si>
  <si>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</si>
  <si>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</si>
  <si>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</si>
  <si>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合計</t>
    <rPh sb="0" eb="2">
      <t>ゴウケイ</t>
    </rPh>
    <phoneticPr fontId="2"/>
  </si>
  <si>
    <t>貯金</t>
    <rPh sb="0" eb="2">
      <t>チョキン</t>
    </rPh>
    <phoneticPr fontId="2"/>
  </si>
  <si>
    <t>項目</t>
    <rPh sb="0" eb="2">
      <t>コウモク</t>
    </rPh>
    <phoneticPr fontId="2"/>
  </si>
  <si>
    <t>その他</t>
    <rPh sb="2" eb="3">
      <t>ホカ</t>
    </rPh>
    <phoneticPr fontId="2"/>
  </si>
  <si>
    <t>平均</t>
    <rPh sb="0" eb="2">
      <t>ヘイキン</t>
    </rPh>
    <phoneticPr fontId="2"/>
  </si>
  <si>
    <t>割合</t>
    <rPh sb="0" eb="2">
      <t>ワリアイ</t>
    </rPh>
    <phoneticPr fontId="2"/>
  </si>
  <si>
    <t>売上</t>
    <rPh sb="0" eb="2">
      <t>ウリアゲ</t>
    </rPh>
    <phoneticPr fontId="2"/>
  </si>
  <si>
    <t>ハンバーガー</t>
    <phoneticPr fontId="2"/>
  </si>
  <si>
    <t>チーズバーガー</t>
    <phoneticPr fontId="2"/>
  </si>
  <si>
    <t>ベーコンレタスバーガー</t>
    <phoneticPr fontId="2"/>
  </si>
  <si>
    <t>てりやきバーガー</t>
    <phoneticPr fontId="2"/>
  </si>
  <si>
    <t>ポテト</t>
    <phoneticPr fontId="2"/>
  </si>
  <si>
    <t>ドリンク</t>
    <phoneticPr fontId="2"/>
  </si>
  <si>
    <t>ナゲット</t>
    <phoneticPr fontId="2"/>
  </si>
  <si>
    <t>値段</t>
    <rPh sb="0" eb="2">
      <t>ネダン</t>
    </rPh>
    <phoneticPr fontId="2"/>
  </si>
  <si>
    <t>メニュー</t>
    <phoneticPr fontId="2"/>
  </si>
  <si>
    <t>個数</t>
    <rPh sb="0" eb="2">
      <t>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</si>
</sst>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4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38" fontId="0" fillId="0" borderId="1" xfId="1" applyFont="1" applyBorder="1" applyAlignment="1"/>
    <xf numFmtId="38" fontId="0" fillId="0" borderId="1" xfId="0" applyNumberFormat="1" applyBorder="1"/>
    <xf numFmtId="0" fontId="3" fillId="0" borderId="1" xfId="0" applyFont="1" applyBorder="1"/>
    <xf numFmtId="0" fontId="3" fillId="3" borderId="1" xfId="0" applyFont="1" applyFill="1" applyBorder="1"/>
    <xf numFmtId="0" fontId="0" fillId="5" borderId="1" xfId="0" applyFill="1" applyBorder="1"/>
    <xf numFmtId="0" fontId="0" fillId="4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0" borderId="1" xfId="0" applyFill="1" applyBorder="1"/>
    <xf numFmtId="0" fontId="0" fillId="0" borderId="0" xfId="0" applyFill="1"/>
    <xf numFmtId="0" fontId="0" fillId="4" borderId="1" xfId="0" applyFill="1" applyBorder="1" applyAlignment="1">
      <alignment vertical="top"/>
    </xf>
    <xf numFmtId="0" fontId="0" fillId="0" borderId="1" xfId="0" applyBorder="1" applyAlignment="1">
      <alignment vertical="top"/>
    </xf>
    <xf numFmtId="0" fontId="3" fillId="4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7" borderId="1" xfId="0" applyFont="1" applyFill="1" applyBorder="1" applyAlignment="1">
      <alignment horizontal="right"/>
    </xf>
    <xf numFmtId="0" fontId="0" fillId="0" borderId="1" xfId="1" applyNumberFormat="1" applyFont="1" applyBorder="1" applyAlignment="1"/>
    <xf numFmtId="38" fontId="0" fillId="0" borderId="1" xfId="1" applyFont="1" applyFill="1" applyBorder="1" applyAlignment="1"/>
    <xf numFmtId="9" fontId="0" fillId="0" borderId="1" xfId="2" applyFont="1" applyBorder="1" applyAlignment="1"/>
    <xf numFmtId="0" fontId="0" fillId="0" borderId="0" xfId="0" applyFill="1" applyAlignment="1">
      <alignment horizontal="center"/>
    </xf>
    <xf numFmtId="38" fontId="3" fillId="0" borderId="1" xfId="1" applyFont="1" applyBorder="1" applyAlignment="1"/>
    <xf numFmtId="0" fontId="3" fillId="2" borderId="1" xfId="0" applyFont="1" applyFill="1" applyBorder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76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38" fontId="0" fillId="0" borderId="4" xfId="1" applyFont="1" applyBorder="1" applyAlignment="1"/>
    <xf numFmtId="38" fontId="3" fillId="0" borderId="4" xfId="1" applyFont="1" applyBorder="1" applyAlignment="1"/>
    <xf numFmtId="38" fontId="0" fillId="0" borderId="5" xfId="1" applyFont="1" applyBorder="1" applyAlignment="1"/>
    <xf numFmtId="38" fontId="3" fillId="0" borderId="5" xfId="1" applyFont="1" applyBorder="1" applyAlignment="1"/>
    <xf numFmtId="0" fontId="0" fillId="0" borderId="0" xfId="0" applyBorder="1"/>
    <xf numFmtId="38" fontId="0" fillId="0" borderId="0" xfId="1" applyFont="1" applyBorder="1" applyAlignment="1"/>
    <xf numFmtId="38" fontId="3" fillId="0" borderId="0" xfId="1" applyFont="1" applyBorder="1" applyAlignment="1"/>
    <xf numFmtId="0" fontId="0" fillId="0" borderId="6" xfId="0" applyBorder="1"/>
    <xf numFmtId="0" fontId="0" fillId="0" borderId="7" xfId="0" applyBorder="1"/>
    <xf numFmtId="0" fontId="0" fillId="0" borderId="2" xfId="0" applyBorder="1"/>
    <xf numFmtId="38" fontId="0" fillId="0" borderId="8" xfId="1" applyFont="1" applyBorder="1" applyAlignment="1"/>
    <xf numFmtId="38" fontId="0" fillId="0" borderId="3" xfId="1" applyFont="1" applyBorder="1" applyAlignment="1"/>
    <xf numFmtId="38" fontId="0" fillId="0" borderId="9" xfId="1" applyFont="1" applyBorder="1" applyAlignment="1"/>
    <xf numFmtId="0" fontId="3" fillId="2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A76E3-0C06-4DD5-9BBC-DC09BE967361}">
  <sheetPr>
    <tabColor rgb="FFFFFF00"/>
  </sheetPr>
  <dimension ref="A1"/>
  <sheetViews>
    <sheetView tabSelected="1" workbookViewId="0">
      <selection activeCell="C6" sqref="C6"/>
    </sheetView>
    <sheetView zoomScaleNormal="100" workbookViewId="1">
      <selection activeCell="B3" sqref="B3"/>
    </sheetView>
  </sheetViews>
  <sheetFormatPr defaultRowHeight="18.75"/>
  <cols>
    <col min="1" max="2" width="9" customWidth="1"/>
  </cols>
  <sheetData/>
  <phoneticPr fontId="2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58F51-BFE3-4285-AC96-F6A225BAD8DC}">
  <sheetPr>
    <tabColor rgb="FFFFC000"/>
  </sheetPr>
  <dimension ref="A1:K10"/>
  <sheetViews>
    <sheetView workbookViewId="0"/>
    <sheetView workbookViewId="1">
      <selection sqref="A1:XFD1048576"/>
    </sheetView>
  </sheetViews>
  <sheetFormatPr defaultRowHeight="18.75"/>
  <cols>
    <col min="1" max="1" width="23.5" bestFit="1" customWidth="1"/>
    <col min="2" max="2" width="8" customWidth="1"/>
  </cols>
  <sheetData>
    <row r="1" spans="1:11" s="1" customFormat="1">
      <c r="A1" s="25"/>
      <c r="B1" s="21"/>
      <c r="C1" s="24">
        <v>44409</v>
      </c>
      <c r="D1" s="24">
        <v>44410</v>
      </c>
      <c r="E1" s="24">
        <v>44411</v>
      </c>
      <c r="F1" s="24">
        <v>44412</v>
      </c>
      <c r="G1" s="24">
        <v>44413</v>
      </c>
      <c r="H1" s="24">
        <v>44414</v>
      </c>
      <c r="I1" s="24">
        <v>44415</v>
      </c>
      <c r="J1" s="44" t="s">
        <v>38</v>
      </c>
      <c r="K1" s="44" t="s">
        <v>22</v>
      </c>
    </row>
    <row r="2" spans="1:11" s="1" customFormat="1">
      <c r="A2" s="23" t="s">
        <v>37</v>
      </c>
      <c r="B2" s="23" t="s">
        <v>36</v>
      </c>
      <c r="C2" s="24" t="str">
        <f>TEXT(C1,"aaa")</f>
        <v>日</v>
      </c>
      <c r="D2" s="24" t="str">
        <f t="shared" ref="D2:I2" si="0">TEXT(D1,"aaa")</f>
        <v>月</v>
      </c>
      <c r="E2" s="24" t="str">
        <f t="shared" si="0"/>
        <v>火</v>
      </c>
      <c r="F2" s="24" t="str">
        <f t="shared" si="0"/>
        <v>水</v>
      </c>
      <c r="G2" s="24" t="str">
        <f t="shared" si="0"/>
        <v>木</v>
      </c>
      <c r="H2" s="24" t="str">
        <f t="shared" si="0"/>
        <v>金</v>
      </c>
      <c r="I2" s="24" t="str">
        <f t="shared" si="0"/>
        <v>土</v>
      </c>
      <c r="J2" s="44"/>
      <c r="K2" s="44"/>
    </row>
    <row r="3" spans="1:11">
      <c r="A3" s="2" t="s">
        <v>29</v>
      </c>
      <c r="B3" s="2">
        <v>150</v>
      </c>
      <c r="C3" s="3">
        <v>23</v>
      </c>
      <c r="D3" s="3">
        <v>9</v>
      </c>
      <c r="E3" s="3">
        <v>12</v>
      </c>
      <c r="F3" s="3">
        <v>13</v>
      </c>
      <c r="G3" s="3">
        <v>12</v>
      </c>
      <c r="H3" s="3">
        <v>18</v>
      </c>
      <c r="I3" s="3">
        <v>25</v>
      </c>
      <c r="J3" s="22">
        <f t="shared" ref="J3:J9" si="1">SUM(C3:I3)</f>
        <v>112</v>
      </c>
      <c r="K3" s="22">
        <f t="shared" ref="K3:K9" si="2">J3*B3</f>
        <v>16800</v>
      </c>
    </row>
    <row r="4" spans="1:11">
      <c r="A4" s="2" t="s">
        <v>30</v>
      </c>
      <c r="B4" s="2">
        <v>200</v>
      </c>
      <c r="C4" s="3">
        <v>26</v>
      </c>
      <c r="D4" s="3">
        <v>11</v>
      </c>
      <c r="E4" s="3">
        <v>13</v>
      </c>
      <c r="F4" s="3">
        <v>15</v>
      </c>
      <c r="G4" s="3">
        <v>14</v>
      </c>
      <c r="H4" s="3">
        <v>20</v>
      </c>
      <c r="I4" s="3">
        <v>28</v>
      </c>
      <c r="J4" s="22">
        <f t="shared" si="1"/>
        <v>127</v>
      </c>
      <c r="K4" s="22">
        <f t="shared" si="2"/>
        <v>25400</v>
      </c>
    </row>
    <row r="5" spans="1:11">
      <c r="A5" s="2" t="s">
        <v>31</v>
      </c>
      <c r="B5" s="2">
        <v>250</v>
      </c>
      <c r="C5" s="3">
        <v>20</v>
      </c>
      <c r="D5" s="3">
        <v>12</v>
      </c>
      <c r="E5" s="3">
        <v>13</v>
      </c>
      <c r="F5" s="3">
        <v>14</v>
      </c>
      <c r="G5" s="3">
        <v>11</v>
      </c>
      <c r="H5" s="3">
        <v>19</v>
      </c>
      <c r="I5" s="3">
        <v>22</v>
      </c>
      <c r="J5" s="22">
        <f t="shared" si="1"/>
        <v>111</v>
      </c>
      <c r="K5" s="22">
        <f t="shared" si="2"/>
        <v>27750</v>
      </c>
    </row>
    <row r="6" spans="1:11">
      <c r="A6" s="2" t="s">
        <v>32</v>
      </c>
      <c r="B6" s="2">
        <v>280</v>
      </c>
      <c r="C6" s="3">
        <v>49</v>
      </c>
      <c r="D6" s="3">
        <v>20</v>
      </c>
      <c r="E6" s="3">
        <v>19</v>
      </c>
      <c r="F6" s="3">
        <v>22</v>
      </c>
      <c r="G6" s="3">
        <v>18</v>
      </c>
      <c r="H6" s="3">
        <v>30</v>
      </c>
      <c r="I6" s="3">
        <v>42</v>
      </c>
      <c r="J6" s="22">
        <f t="shared" si="1"/>
        <v>200</v>
      </c>
      <c r="K6" s="22">
        <f t="shared" si="2"/>
        <v>56000</v>
      </c>
    </row>
    <row r="7" spans="1:11">
      <c r="A7" s="2" t="s">
        <v>33</v>
      </c>
      <c r="B7" s="2">
        <v>120</v>
      </c>
      <c r="C7" s="3">
        <v>109</v>
      </c>
      <c r="D7" s="3">
        <v>44</v>
      </c>
      <c r="E7" s="3">
        <v>42</v>
      </c>
      <c r="F7" s="3">
        <v>45</v>
      </c>
      <c r="G7" s="3">
        <v>44</v>
      </c>
      <c r="H7" s="3">
        <v>71</v>
      </c>
      <c r="I7" s="3">
        <v>106</v>
      </c>
      <c r="J7" s="22">
        <f t="shared" si="1"/>
        <v>461</v>
      </c>
      <c r="K7" s="22">
        <f t="shared" si="2"/>
        <v>55320</v>
      </c>
    </row>
    <row r="8" spans="1:11">
      <c r="A8" s="2" t="s">
        <v>35</v>
      </c>
      <c r="B8" s="2">
        <v>280</v>
      </c>
      <c r="C8" s="3">
        <v>29</v>
      </c>
      <c r="D8" s="3">
        <v>18</v>
      </c>
      <c r="E8" s="3">
        <v>20</v>
      </c>
      <c r="F8" s="3">
        <v>17</v>
      </c>
      <c r="G8" s="3">
        <v>21</v>
      </c>
      <c r="H8" s="3">
        <v>28</v>
      </c>
      <c r="I8" s="3">
        <v>28</v>
      </c>
      <c r="J8" s="22">
        <f t="shared" si="1"/>
        <v>161</v>
      </c>
      <c r="K8" s="22">
        <f t="shared" si="2"/>
        <v>45080</v>
      </c>
    </row>
    <row r="9" spans="1:11">
      <c r="A9" s="2" t="s">
        <v>34</v>
      </c>
      <c r="B9" s="2">
        <v>160</v>
      </c>
      <c r="C9" s="3">
        <v>136</v>
      </c>
      <c r="D9" s="3">
        <v>59</v>
      </c>
      <c r="E9" s="3">
        <v>58</v>
      </c>
      <c r="F9" s="3">
        <v>58</v>
      </c>
      <c r="G9" s="3">
        <v>62</v>
      </c>
      <c r="H9" s="3">
        <v>94</v>
      </c>
      <c r="I9" s="3">
        <v>129</v>
      </c>
      <c r="J9" s="22">
        <f t="shared" si="1"/>
        <v>596</v>
      </c>
      <c r="K9" s="22">
        <f t="shared" si="2"/>
        <v>95360</v>
      </c>
    </row>
    <row r="10" spans="1:11">
      <c r="A10" s="45" t="s">
        <v>28</v>
      </c>
      <c r="B10" s="45"/>
      <c r="C10" s="22">
        <f t="shared" ref="C10:J10" si="3">SUM(C3:C9)</f>
        <v>392</v>
      </c>
      <c r="D10" s="22">
        <f t="shared" si="3"/>
        <v>173</v>
      </c>
      <c r="E10" s="22">
        <f t="shared" si="3"/>
        <v>177</v>
      </c>
      <c r="F10" s="22">
        <f t="shared" si="3"/>
        <v>184</v>
      </c>
      <c r="G10" s="22">
        <f t="shared" si="3"/>
        <v>182</v>
      </c>
      <c r="H10" s="22">
        <f t="shared" si="3"/>
        <v>280</v>
      </c>
      <c r="I10" s="22">
        <f t="shared" si="3"/>
        <v>380</v>
      </c>
      <c r="J10" s="22">
        <f t="shared" si="3"/>
        <v>1768</v>
      </c>
      <c r="K10" s="22">
        <f>SUM(K3:K9)</f>
        <v>321710</v>
      </c>
    </row>
  </sheetData>
  <mergeCells count="3">
    <mergeCell ref="J1:J2"/>
    <mergeCell ref="K1:K2"/>
    <mergeCell ref="A10:B10"/>
  </mergeCells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82C95-E323-4FE7-80D3-70519052D23C}">
  <sheetPr>
    <tabColor rgb="FFFFC000"/>
  </sheetPr>
  <dimension ref="A1:M12"/>
  <sheetViews>
    <sheetView workbookViewId="0"/>
    <sheetView zoomScale="160" zoomScaleNormal="160" workbookViewId="1">
      <selection activeCell="B3" sqref="B3"/>
    </sheetView>
  </sheetViews>
  <sheetFormatPr defaultRowHeight="18.75"/>
  <cols>
    <col min="1" max="1" width="9" customWidth="1"/>
  </cols>
  <sheetData>
    <row r="1" spans="1:13">
      <c r="A1" t="s">
        <v>24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</row>
    <row r="2" spans="1:13">
      <c r="A2" t="s">
        <v>0</v>
      </c>
    </row>
    <row r="3" spans="1:13">
      <c r="A3" t="s">
        <v>4</v>
      </c>
    </row>
    <row r="4" spans="1:13">
      <c r="A4" t="s">
        <v>3</v>
      </c>
    </row>
    <row r="5" spans="1:13">
      <c r="A5" t="s">
        <v>5</v>
      </c>
    </row>
    <row r="6" spans="1:13">
      <c r="A6" t="s">
        <v>1</v>
      </c>
    </row>
    <row r="7" spans="1:13">
      <c r="A7" t="s">
        <v>6</v>
      </c>
    </row>
    <row r="8" spans="1:13">
      <c r="A8" t="s">
        <v>7</v>
      </c>
    </row>
    <row r="9" spans="1:13">
      <c r="A9" t="s">
        <v>8</v>
      </c>
    </row>
    <row r="10" spans="1:13">
      <c r="A10" t="s">
        <v>2</v>
      </c>
    </row>
    <row r="11" spans="1:13">
      <c r="A11" t="s">
        <v>25</v>
      </c>
    </row>
    <row r="12" spans="1:13">
      <c r="A12" t="s">
        <v>22</v>
      </c>
    </row>
  </sheetData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268CF-4148-4A27-8018-BC44019F21DF}">
  <sheetPr>
    <tabColor rgb="FFFFC000"/>
  </sheetPr>
  <dimension ref="A1:M12"/>
  <sheetViews>
    <sheetView workbookViewId="0"/>
    <sheetView workbookViewId="1">
      <selection activeCell="C27" sqref="C27"/>
    </sheetView>
  </sheetViews>
  <sheetFormatPr defaultRowHeight="18.75"/>
  <cols>
    <col min="1" max="1" width="17.375" customWidth="1"/>
    <col min="2" max="13" width="7.75" customWidth="1"/>
  </cols>
  <sheetData>
    <row r="1" spans="1:13">
      <c r="A1" t="s">
        <v>24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</row>
    <row r="2" spans="1:13">
      <c r="A2" t="s">
        <v>0</v>
      </c>
    </row>
    <row r="4" spans="1:13">
      <c r="A4" t="s">
        <v>4</v>
      </c>
    </row>
    <row r="5" spans="1:13">
      <c r="A5" t="s">
        <v>3</v>
      </c>
    </row>
    <row r="6" spans="1:13">
      <c r="A6" t="s">
        <v>5</v>
      </c>
    </row>
    <row r="7" spans="1:13">
      <c r="A7" t="s">
        <v>1</v>
      </c>
    </row>
    <row r="8" spans="1:13">
      <c r="A8" t="s">
        <v>6</v>
      </c>
    </row>
    <row r="9" spans="1:13">
      <c r="A9" t="s">
        <v>7</v>
      </c>
    </row>
    <row r="10" spans="1:13">
      <c r="A10" t="s">
        <v>8</v>
      </c>
    </row>
    <row r="11" spans="1:13">
      <c r="A11" t="s">
        <v>25</v>
      </c>
    </row>
    <row r="12" spans="1:13">
      <c r="A12" t="s">
        <v>22</v>
      </c>
    </row>
  </sheetData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A982D-4BB2-4B2D-91B2-FED40F4BE6BF}">
  <sheetPr>
    <tabColor rgb="FFFFC000"/>
  </sheetPr>
  <dimension ref="A1:M12"/>
  <sheetViews>
    <sheetView workbookViewId="0"/>
    <sheetView workbookViewId="1">
      <selection activeCell="C27" sqref="C27"/>
    </sheetView>
  </sheetViews>
  <sheetFormatPr defaultRowHeight="18.75"/>
  <cols>
    <col min="1" max="1" width="17.375" customWidth="1"/>
    <col min="2" max="13" width="7.75" customWidth="1"/>
  </cols>
  <sheetData>
    <row r="1" spans="1:13">
      <c r="A1" s="11" t="s">
        <v>24</v>
      </c>
      <c r="B1" s="2" t="s">
        <v>10</v>
      </c>
      <c r="C1" s="2" t="s">
        <v>11</v>
      </c>
      <c r="D1" s="2" t="s">
        <v>12</v>
      </c>
      <c r="E1" s="2" t="s">
        <v>13</v>
      </c>
      <c r="F1" s="2" t="s">
        <v>14</v>
      </c>
      <c r="G1" s="2" t="s">
        <v>15</v>
      </c>
      <c r="H1" s="2" t="s">
        <v>16</v>
      </c>
      <c r="I1" s="2" t="s">
        <v>17</v>
      </c>
      <c r="J1" s="2" t="s">
        <v>18</v>
      </c>
      <c r="K1" s="2" t="s">
        <v>19</v>
      </c>
      <c r="L1" s="2" t="s">
        <v>20</v>
      </c>
      <c r="M1" s="2" t="s">
        <v>21</v>
      </c>
    </row>
    <row r="2" spans="1:13">
      <c r="A2" s="1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12"/>
    </row>
    <row r="4" spans="1:13">
      <c r="A4" s="11" t="s">
        <v>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>
      <c r="A5" s="11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>
      <c r="A6" s="11" t="s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>
      <c r="A7" s="11" t="s"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>
      <c r="A8" s="11" t="s">
        <v>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>
      <c r="A9" s="11" t="s">
        <v>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>
      <c r="A10" s="11" t="s">
        <v>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>
      <c r="A11" s="11" t="s">
        <v>25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>
      <c r="A12" s="11" t="s">
        <v>22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</sheetData>
  <phoneticPr fontId="2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0EF4E-46A1-4EB9-A354-EC1117A0822D}">
  <dimension ref="A1:M12"/>
  <sheetViews>
    <sheetView workbookViewId="0"/>
    <sheetView workbookViewId="1">
      <selection activeCell="B11" sqref="B11"/>
    </sheetView>
  </sheetViews>
  <sheetFormatPr defaultRowHeight="18.75"/>
  <cols>
    <col min="1" max="1" width="17.375" customWidth="1"/>
    <col min="2" max="13" width="7.75" customWidth="1"/>
  </cols>
  <sheetData>
    <row r="1" spans="1:13">
      <c r="A1" s="13" t="s">
        <v>24</v>
      </c>
      <c r="B1" s="14" t="s">
        <v>10</v>
      </c>
      <c r="C1" s="14" t="s">
        <v>11</v>
      </c>
      <c r="D1" s="14" t="s">
        <v>12</v>
      </c>
      <c r="E1" s="14" t="s">
        <v>13</v>
      </c>
      <c r="F1" s="14" t="s">
        <v>14</v>
      </c>
      <c r="G1" s="14" t="s">
        <v>15</v>
      </c>
      <c r="H1" s="14" t="s">
        <v>16</v>
      </c>
      <c r="I1" s="14" t="s">
        <v>17</v>
      </c>
      <c r="J1" s="14" t="s">
        <v>18</v>
      </c>
      <c r="K1" s="14" t="s">
        <v>19</v>
      </c>
      <c r="L1" s="14" t="s">
        <v>20</v>
      </c>
      <c r="M1" s="14" t="s">
        <v>21</v>
      </c>
    </row>
    <row r="2" spans="1:13">
      <c r="A2" s="7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4" spans="1:13">
      <c r="A4" s="9" t="s">
        <v>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>
      <c r="A5" s="9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>
      <c r="A6" s="9" t="s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>
      <c r="A7" s="9" t="s"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>
      <c r="A8" s="9" t="s">
        <v>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>
      <c r="A9" s="9" t="s">
        <v>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>
      <c r="A10" s="9" t="s">
        <v>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>
      <c r="A11" s="9" t="s">
        <v>25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>
      <c r="A12" s="10" t="s">
        <v>22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</sheetData>
  <phoneticPr fontId="2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3FD1D-45DF-440B-A9E6-4AF073FD632D}">
  <dimension ref="A1:M12"/>
  <sheetViews>
    <sheetView workbookViewId="0"/>
    <sheetView workbookViewId="1"/>
  </sheetViews>
  <sheetFormatPr defaultRowHeight="18.75"/>
  <cols>
    <col min="1" max="1" width="17.375" customWidth="1"/>
    <col min="2" max="13" width="7.75" customWidth="1"/>
  </cols>
  <sheetData>
    <row r="1" spans="1:13">
      <c r="A1" s="15" t="s">
        <v>24</v>
      </c>
      <c r="B1" s="16" t="s">
        <v>10</v>
      </c>
      <c r="C1" s="16" t="s">
        <v>11</v>
      </c>
      <c r="D1" s="16" t="s">
        <v>12</v>
      </c>
      <c r="E1" s="16" t="s">
        <v>13</v>
      </c>
      <c r="F1" s="16" t="s">
        <v>14</v>
      </c>
      <c r="G1" s="16" t="s">
        <v>15</v>
      </c>
      <c r="H1" s="16" t="s">
        <v>16</v>
      </c>
      <c r="I1" s="16" t="s">
        <v>17</v>
      </c>
      <c r="J1" s="16" t="s">
        <v>18</v>
      </c>
      <c r="K1" s="16" t="s">
        <v>19</v>
      </c>
      <c r="L1" s="16" t="s">
        <v>20</v>
      </c>
      <c r="M1" s="16" t="s">
        <v>21</v>
      </c>
    </row>
    <row r="2" spans="1:13">
      <c r="A2" s="7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4" spans="1:13">
      <c r="A4" s="9" t="s">
        <v>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>
      <c r="A5" s="9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>
      <c r="A6" s="9" t="s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>
      <c r="A7" s="9" t="s"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>
      <c r="A8" s="9" t="s">
        <v>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>
      <c r="A9" s="9" t="s">
        <v>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>
      <c r="A10" s="9" t="s">
        <v>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>
      <c r="A11" s="9" t="s">
        <v>25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>
      <c r="A12" s="17" t="s">
        <v>22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</sheetData>
  <phoneticPr fontId="2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7F08D-7318-4E6B-8321-9122056A7672}">
  <dimension ref="A1:M12"/>
  <sheetViews>
    <sheetView workbookViewId="0"/>
    <sheetView workbookViewId="1"/>
  </sheetViews>
  <sheetFormatPr defaultRowHeight="18.75"/>
  <cols>
    <col min="1" max="1" width="17.375" customWidth="1"/>
    <col min="2" max="13" width="7.75" customWidth="1"/>
  </cols>
  <sheetData>
    <row r="1" spans="1:13">
      <c r="A1" s="15" t="s">
        <v>24</v>
      </c>
      <c r="B1" s="16" t="s">
        <v>10</v>
      </c>
      <c r="C1" s="16" t="s">
        <v>11</v>
      </c>
      <c r="D1" s="16" t="s">
        <v>12</v>
      </c>
      <c r="E1" s="16" t="s">
        <v>13</v>
      </c>
      <c r="F1" s="16" t="s">
        <v>14</v>
      </c>
      <c r="G1" s="16" t="s">
        <v>15</v>
      </c>
      <c r="H1" s="16" t="s">
        <v>16</v>
      </c>
      <c r="I1" s="16" t="s">
        <v>17</v>
      </c>
      <c r="J1" s="16" t="s">
        <v>18</v>
      </c>
      <c r="K1" s="16" t="s">
        <v>19</v>
      </c>
      <c r="L1" s="16" t="s">
        <v>20</v>
      </c>
      <c r="M1" s="16" t="s">
        <v>21</v>
      </c>
    </row>
    <row r="2" spans="1:13">
      <c r="A2" s="7" t="s">
        <v>0</v>
      </c>
      <c r="B2" s="2">
        <v>10000</v>
      </c>
      <c r="C2" s="2">
        <v>10000</v>
      </c>
      <c r="D2" s="2">
        <v>10000</v>
      </c>
      <c r="E2" s="2">
        <v>10000</v>
      </c>
      <c r="F2" s="2">
        <v>10000</v>
      </c>
      <c r="G2" s="2">
        <v>10000</v>
      </c>
      <c r="H2" s="2">
        <v>10000</v>
      </c>
      <c r="I2" s="2">
        <v>10000</v>
      </c>
      <c r="J2" s="2">
        <v>10000</v>
      </c>
      <c r="K2" s="2">
        <v>10000</v>
      </c>
      <c r="L2" s="2">
        <v>10000</v>
      </c>
      <c r="M2" s="2">
        <v>10000</v>
      </c>
    </row>
    <row r="4" spans="1:13">
      <c r="A4" s="9" t="s">
        <v>4</v>
      </c>
      <c r="B4" s="18">
        <v>3313</v>
      </c>
      <c r="C4" s="18">
        <v>4256</v>
      </c>
      <c r="D4" s="18">
        <v>2855</v>
      </c>
      <c r="E4" s="18">
        <v>3348</v>
      </c>
      <c r="F4" s="18">
        <v>4515</v>
      </c>
      <c r="G4" s="18">
        <v>3818</v>
      </c>
      <c r="H4" s="18">
        <v>4219</v>
      </c>
      <c r="I4" s="18">
        <v>4516</v>
      </c>
      <c r="J4" s="18">
        <v>2980</v>
      </c>
      <c r="K4" s="18">
        <v>3155</v>
      </c>
      <c r="L4" s="18">
        <v>3652</v>
      </c>
      <c r="M4" s="18">
        <v>2998</v>
      </c>
    </row>
    <row r="5" spans="1:13">
      <c r="A5" s="9" t="s">
        <v>3</v>
      </c>
      <c r="B5" s="18"/>
      <c r="C5" s="18"/>
      <c r="D5" s="18">
        <v>6300</v>
      </c>
      <c r="E5" s="18"/>
      <c r="F5" s="18"/>
      <c r="G5" s="18">
        <v>6300</v>
      </c>
      <c r="H5" s="18"/>
      <c r="I5" s="18"/>
      <c r="J5" s="18">
        <v>6300</v>
      </c>
      <c r="K5" s="18"/>
      <c r="L5" s="18"/>
      <c r="M5" s="18">
        <v>6300</v>
      </c>
    </row>
    <row r="6" spans="1:13">
      <c r="A6" s="9" t="s">
        <v>5</v>
      </c>
      <c r="B6" s="18"/>
      <c r="C6" s="18"/>
      <c r="D6" s="18">
        <v>6818</v>
      </c>
      <c r="E6" s="18"/>
      <c r="F6" s="18"/>
      <c r="G6" s="18">
        <v>4813</v>
      </c>
      <c r="H6" s="18"/>
      <c r="I6" s="18"/>
      <c r="J6" s="18">
        <v>4213</v>
      </c>
      <c r="K6" s="18"/>
      <c r="L6" s="18"/>
      <c r="M6" s="18">
        <v>8878</v>
      </c>
    </row>
    <row r="7" spans="1:13">
      <c r="A7" s="9" t="s">
        <v>1</v>
      </c>
      <c r="B7" s="18">
        <v>430</v>
      </c>
      <c r="C7" s="18">
        <v>820</v>
      </c>
      <c r="D7" s="18">
        <v>760</v>
      </c>
      <c r="E7" s="18">
        <v>480</v>
      </c>
      <c r="F7" s="18">
        <v>560</v>
      </c>
      <c r="G7" s="18">
        <v>460</v>
      </c>
      <c r="H7" s="18">
        <v>430</v>
      </c>
      <c r="I7" s="18">
        <v>1280</v>
      </c>
      <c r="J7" s="18">
        <v>460</v>
      </c>
      <c r="K7" s="18">
        <v>460</v>
      </c>
      <c r="L7" s="18">
        <v>520</v>
      </c>
      <c r="M7" s="18">
        <v>1260</v>
      </c>
    </row>
    <row r="8" spans="1:13">
      <c r="A8" s="9" t="s">
        <v>6</v>
      </c>
      <c r="B8" s="18">
        <v>360</v>
      </c>
      <c r="C8" s="18">
        <v>480</v>
      </c>
      <c r="D8" s="18">
        <v>255</v>
      </c>
      <c r="E8" s="18">
        <v>600</v>
      </c>
      <c r="F8" s="18">
        <v>255</v>
      </c>
      <c r="G8" s="18">
        <v>255</v>
      </c>
      <c r="H8" s="18">
        <v>255</v>
      </c>
      <c r="I8" s="18">
        <v>1050</v>
      </c>
      <c r="J8" s="18">
        <v>600</v>
      </c>
      <c r="K8" s="18">
        <v>480</v>
      </c>
      <c r="L8" s="18">
        <v>255</v>
      </c>
      <c r="M8" s="18">
        <v>480</v>
      </c>
    </row>
    <row r="9" spans="1:13">
      <c r="A9" s="9" t="s">
        <v>7</v>
      </c>
      <c r="B9" s="18">
        <v>334</v>
      </c>
      <c r="C9" s="18"/>
      <c r="D9" s="18">
        <v>512</v>
      </c>
      <c r="E9" s="18">
        <v>1133</v>
      </c>
      <c r="F9" s="18">
        <v>313</v>
      </c>
      <c r="G9" s="18">
        <v>114</v>
      </c>
      <c r="H9" s="18"/>
      <c r="I9" s="18">
        <v>898</v>
      </c>
      <c r="J9" s="18">
        <v>613</v>
      </c>
      <c r="K9" s="18">
        <v>230</v>
      </c>
      <c r="L9" s="18">
        <v>442</v>
      </c>
      <c r="M9" s="18"/>
    </row>
    <row r="10" spans="1:13">
      <c r="A10" s="9" t="s">
        <v>8</v>
      </c>
      <c r="B10" s="18">
        <v>660</v>
      </c>
      <c r="C10" s="18">
        <v>880</v>
      </c>
      <c r="D10" s="18">
        <v>440</v>
      </c>
      <c r="E10" s="18">
        <v>1000</v>
      </c>
      <c r="F10" s="18"/>
      <c r="G10" s="18">
        <v>330</v>
      </c>
      <c r="H10" s="18">
        <v>120</v>
      </c>
      <c r="I10" s="18">
        <v>1200</v>
      </c>
      <c r="J10" s="18">
        <v>880</v>
      </c>
      <c r="K10" s="18">
        <v>240</v>
      </c>
      <c r="L10" s="18">
        <v>660</v>
      </c>
      <c r="M10" s="18">
        <v>880</v>
      </c>
    </row>
    <row r="11" spans="1:13">
      <c r="A11" s="9" t="s">
        <v>25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18"/>
    </row>
    <row r="12" spans="1:13">
      <c r="A12" s="17" t="s">
        <v>22</v>
      </c>
      <c r="B12" s="2">
        <v>5097</v>
      </c>
      <c r="C12" s="2">
        <v>6436</v>
      </c>
      <c r="D12" s="2">
        <v>17940</v>
      </c>
      <c r="E12" s="2">
        <v>6561</v>
      </c>
      <c r="F12" s="2">
        <v>5643</v>
      </c>
      <c r="G12" s="2">
        <v>16090</v>
      </c>
      <c r="H12" s="2">
        <v>5024</v>
      </c>
      <c r="I12" s="2">
        <v>8944</v>
      </c>
      <c r="J12" s="2">
        <v>16046</v>
      </c>
      <c r="K12" s="2">
        <v>4565</v>
      </c>
      <c r="L12" s="2">
        <v>5529</v>
      </c>
      <c r="M12" s="18">
        <v>20796</v>
      </c>
    </row>
  </sheetData>
  <phoneticPr fontId="2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E161D-3E38-4CEB-A239-2088B0307466}">
  <dimension ref="A1:M12"/>
  <sheetViews>
    <sheetView workbookViewId="0"/>
    <sheetView workbookViewId="1">
      <selection activeCell="C25" sqref="C25"/>
    </sheetView>
  </sheetViews>
  <sheetFormatPr defaultRowHeight="18.75"/>
  <cols>
    <col min="1" max="1" width="17.375" customWidth="1"/>
    <col min="2" max="13" width="7.75" customWidth="1"/>
  </cols>
  <sheetData>
    <row r="1" spans="1:13">
      <c r="A1" s="15" t="s">
        <v>24</v>
      </c>
      <c r="B1" s="16" t="s">
        <v>10</v>
      </c>
      <c r="C1" s="16" t="s">
        <v>11</v>
      </c>
      <c r="D1" s="16" t="s">
        <v>12</v>
      </c>
      <c r="E1" s="16" t="s">
        <v>13</v>
      </c>
      <c r="F1" s="16" t="s">
        <v>14</v>
      </c>
      <c r="G1" s="16" t="s">
        <v>15</v>
      </c>
      <c r="H1" s="16" t="s">
        <v>16</v>
      </c>
      <c r="I1" s="16" t="s">
        <v>17</v>
      </c>
      <c r="J1" s="16" t="s">
        <v>18</v>
      </c>
      <c r="K1" s="16" t="s">
        <v>19</v>
      </c>
      <c r="L1" s="16" t="s">
        <v>20</v>
      </c>
      <c r="M1" s="16" t="s">
        <v>21</v>
      </c>
    </row>
    <row r="2" spans="1:13">
      <c r="A2" s="7" t="s">
        <v>0</v>
      </c>
      <c r="B2" s="3">
        <v>10000</v>
      </c>
      <c r="C2" s="3">
        <v>10000</v>
      </c>
      <c r="D2" s="3">
        <v>10000</v>
      </c>
      <c r="E2" s="3">
        <v>10000</v>
      </c>
      <c r="F2" s="3">
        <v>10000</v>
      </c>
      <c r="G2" s="3">
        <v>10000</v>
      </c>
      <c r="H2" s="3">
        <v>10000</v>
      </c>
      <c r="I2" s="3">
        <v>10000</v>
      </c>
      <c r="J2" s="3">
        <v>10000</v>
      </c>
      <c r="K2" s="3">
        <v>10000</v>
      </c>
      <c r="L2" s="3">
        <v>10000</v>
      </c>
      <c r="M2" s="3">
        <v>10000</v>
      </c>
    </row>
    <row r="4" spans="1:13">
      <c r="A4" s="9" t="s">
        <v>4</v>
      </c>
      <c r="B4" s="3">
        <v>3313</v>
      </c>
      <c r="C4" s="3">
        <v>4256</v>
      </c>
      <c r="D4" s="3">
        <v>2855</v>
      </c>
      <c r="E4" s="3">
        <v>3348</v>
      </c>
      <c r="F4" s="3">
        <v>4515</v>
      </c>
      <c r="G4" s="3">
        <v>3818</v>
      </c>
      <c r="H4" s="3">
        <v>4219</v>
      </c>
      <c r="I4" s="3">
        <v>4516</v>
      </c>
      <c r="J4" s="3">
        <v>2980</v>
      </c>
      <c r="K4" s="3">
        <v>3155</v>
      </c>
      <c r="L4" s="3">
        <v>3652</v>
      </c>
      <c r="M4" s="3">
        <v>2998</v>
      </c>
    </row>
    <row r="5" spans="1:13">
      <c r="A5" s="9" t="s">
        <v>3</v>
      </c>
      <c r="B5" s="3"/>
      <c r="C5" s="3"/>
      <c r="D5" s="3">
        <v>6300</v>
      </c>
      <c r="E5" s="3"/>
      <c r="F5" s="3"/>
      <c r="G5" s="3">
        <v>6300</v>
      </c>
      <c r="H5" s="3"/>
      <c r="I5" s="3"/>
      <c r="J5" s="3">
        <v>6300</v>
      </c>
      <c r="K5" s="3"/>
      <c r="L5" s="3"/>
      <c r="M5" s="3">
        <v>6300</v>
      </c>
    </row>
    <row r="6" spans="1:13">
      <c r="A6" s="9" t="s">
        <v>5</v>
      </c>
      <c r="B6" s="3"/>
      <c r="C6" s="3"/>
      <c r="D6" s="3">
        <v>6818</v>
      </c>
      <c r="E6" s="3"/>
      <c r="F6" s="3"/>
      <c r="G6" s="3">
        <v>4813</v>
      </c>
      <c r="H6" s="3"/>
      <c r="I6" s="3"/>
      <c r="J6" s="3">
        <v>4213</v>
      </c>
      <c r="K6" s="3"/>
      <c r="L6" s="3"/>
      <c r="M6" s="3">
        <v>8878</v>
      </c>
    </row>
    <row r="7" spans="1:13">
      <c r="A7" s="9" t="s">
        <v>1</v>
      </c>
      <c r="B7" s="3">
        <v>430</v>
      </c>
      <c r="C7" s="3">
        <v>820</v>
      </c>
      <c r="D7" s="3">
        <v>760</v>
      </c>
      <c r="E7" s="3">
        <v>480</v>
      </c>
      <c r="F7" s="3">
        <v>560</v>
      </c>
      <c r="G7" s="3">
        <v>460</v>
      </c>
      <c r="H7" s="3">
        <v>430</v>
      </c>
      <c r="I7" s="3">
        <v>1280</v>
      </c>
      <c r="J7" s="3">
        <v>460</v>
      </c>
      <c r="K7" s="3">
        <v>460</v>
      </c>
      <c r="L7" s="3">
        <v>520</v>
      </c>
      <c r="M7" s="3">
        <v>1260</v>
      </c>
    </row>
    <row r="8" spans="1:13">
      <c r="A8" s="9" t="s">
        <v>6</v>
      </c>
      <c r="B8" s="3">
        <v>360</v>
      </c>
      <c r="C8" s="3">
        <v>480</v>
      </c>
      <c r="D8" s="3">
        <v>255</v>
      </c>
      <c r="E8" s="3">
        <v>600</v>
      </c>
      <c r="F8" s="3">
        <v>255</v>
      </c>
      <c r="G8" s="3">
        <v>255</v>
      </c>
      <c r="H8" s="3">
        <v>255</v>
      </c>
      <c r="I8" s="3">
        <v>1050</v>
      </c>
      <c r="J8" s="3">
        <v>600</v>
      </c>
      <c r="K8" s="3">
        <v>480</v>
      </c>
      <c r="L8" s="3">
        <v>255</v>
      </c>
      <c r="M8" s="3">
        <v>480</v>
      </c>
    </row>
    <row r="9" spans="1:13">
      <c r="A9" s="9" t="s">
        <v>7</v>
      </c>
      <c r="B9" s="3">
        <v>334</v>
      </c>
      <c r="C9" s="3"/>
      <c r="D9" s="3">
        <v>512</v>
      </c>
      <c r="E9" s="3">
        <v>1133</v>
      </c>
      <c r="F9" s="3">
        <v>313</v>
      </c>
      <c r="G9" s="3">
        <v>114</v>
      </c>
      <c r="H9" s="3"/>
      <c r="I9" s="3">
        <v>898</v>
      </c>
      <c r="J9" s="3">
        <v>613</v>
      </c>
      <c r="K9" s="3">
        <v>230</v>
      </c>
      <c r="L9" s="3">
        <v>442</v>
      </c>
      <c r="M9" s="3"/>
    </row>
    <row r="10" spans="1:13">
      <c r="A10" s="9" t="s">
        <v>8</v>
      </c>
      <c r="B10" s="3">
        <v>660</v>
      </c>
      <c r="C10" s="3">
        <v>880</v>
      </c>
      <c r="D10" s="3">
        <v>440</v>
      </c>
      <c r="E10" s="3">
        <v>1000</v>
      </c>
      <c r="F10" s="3"/>
      <c r="G10" s="3">
        <v>330</v>
      </c>
      <c r="H10" s="3">
        <v>120</v>
      </c>
      <c r="I10" s="3">
        <v>1200</v>
      </c>
      <c r="J10" s="3">
        <v>880</v>
      </c>
      <c r="K10" s="3">
        <v>240</v>
      </c>
      <c r="L10" s="3">
        <v>660</v>
      </c>
      <c r="M10" s="3">
        <v>880</v>
      </c>
    </row>
    <row r="11" spans="1:13">
      <c r="A11" s="9" t="s">
        <v>25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>
      <c r="A12" s="17" t="s">
        <v>22</v>
      </c>
      <c r="B12" s="3">
        <v>5097</v>
      </c>
      <c r="C12" s="3">
        <v>6436</v>
      </c>
      <c r="D12" s="3">
        <v>17940</v>
      </c>
      <c r="E12" s="3">
        <v>6561</v>
      </c>
      <c r="F12" s="3">
        <v>5643</v>
      </c>
      <c r="G12" s="3">
        <v>16090</v>
      </c>
      <c r="H12" s="3">
        <v>5024</v>
      </c>
      <c r="I12" s="3">
        <v>8944</v>
      </c>
      <c r="J12" s="3">
        <v>16046</v>
      </c>
      <c r="K12" s="3">
        <v>4565</v>
      </c>
      <c r="L12" s="3">
        <v>5529</v>
      </c>
      <c r="M12" s="3">
        <v>20796</v>
      </c>
    </row>
  </sheetData>
  <phoneticPr fontId="2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55098-2444-48C5-8E6F-C70B66DE8ECE}">
  <dimension ref="A1:M15"/>
  <sheetViews>
    <sheetView workbookViewId="0"/>
    <sheetView workbookViewId="1">
      <selection activeCell="L27" sqref="L27"/>
    </sheetView>
  </sheetViews>
  <sheetFormatPr defaultRowHeight="18.75"/>
  <cols>
    <col min="1" max="1" width="17.375" customWidth="1"/>
    <col min="2" max="13" width="7.75" customWidth="1"/>
  </cols>
  <sheetData>
    <row r="1" spans="1:13">
      <c r="A1" s="15" t="s">
        <v>24</v>
      </c>
      <c r="B1" s="16" t="s">
        <v>10</v>
      </c>
      <c r="C1" s="16" t="s">
        <v>11</v>
      </c>
      <c r="D1" s="16" t="s">
        <v>12</v>
      </c>
      <c r="E1" s="16" t="s">
        <v>13</v>
      </c>
      <c r="F1" s="16" t="s">
        <v>14</v>
      </c>
      <c r="G1" s="16" t="s">
        <v>15</v>
      </c>
      <c r="H1" s="16" t="s">
        <v>16</v>
      </c>
      <c r="I1" s="16" t="s">
        <v>17</v>
      </c>
      <c r="J1" s="16" t="s">
        <v>18</v>
      </c>
      <c r="K1" s="16" t="s">
        <v>19</v>
      </c>
      <c r="L1" s="16" t="s">
        <v>20</v>
      </c>
      <c r="M1" s="16" t="s">
        <v>21</v>
      </c>
    </row>
    <row r="2" spans="1:13">
      <c r="A2" s="7" t="s">
        <v>0</v>
      </c>
      <c r="B2" s="3">
        <v>10000</v>
      </c>
      <c r="C2" s="3">
        <v>10000</v>
      </c>
      <c r="D2" s="3">
        <v>10000</v>
      </c>
      <c r="E2" s="3">
        <v>10000</v>
      </c>
      <c r="F2" s="3">
        <v>10000</v>
      </c>
      <c r="G2" s="3">
        <v>10000</v>
      </c>
      <c r="H2" s="3">
        <v>10000</v>
      </c>
      <c r="I2" s="3">
        <v>10000</v>
      </c>
      <c r="J2" s="3">
        <v>10000</v>
      </c>
      <c r="K2" s="3">
        <v>10000</v>
      </c>
      <c r="L2" s="3">
        <v>10000</v>
      </c>
      <c r="M2" s="3">
        <v>10000</v>
      </c>
    </row>
    <row r="4" spans="1:13">
      <c r="A4" s="9" t="s">
        <v>4</v>
      </c>
      <c r="B4" s="3">
        <v>3313</v>
      </c>
      <c r="C4" s="3">
        <v>4256</v>
      </c>
      <c r="D4" s="3">
        <v>2855</v>
      </c>
      <c r="E4" s="3">
        <v>3348</v>
      </c>
      <c r="F4" s="3">
        <v>4515</v>
      </c>
      <c r="G4" s="3">
        <v>3818</v>
      </c>
      <c r="H4" s="3">
        <v>4219</v>
      </c>
      <c r="I4" s="3">
        <v>4516</v>
      </c>
      <c r="J4" s="3">
        <v>2980</v>
      </c>
      <c r="K4" s="3">
        <v>3155</v>
      </c>
      <c r="L4" s="3">
        <v>3652</v>
      </c>
      <c r="M4" s="3">
        <v>2998</v>
      </c>
    </row>
    <row r="5" spans="1:13">
      <c r="A5" s="9" t="s">
        <v>3</v>
      </c>
      <c r="B5" s="3"/>
      <c r="C5" s="3"/>
      <c r="D5" s="3">
        <v>6300</v>
      </c>
      <c r="E5" s="3"/>
      <c r="F5" s="3"/>
      <c r="G5" s="3">
        <v>6300</v>
      </c>
      <c r="H5" s="3"/>
      <c r="I5" s="3"/>
      <c r="J5" s="3">
        <v>6300</v>
      </c>
      <c r="K5" s="3"/>
      <c r="L5" s="3"/>
      <c r="M5" s="3">
        <v>6300</v>
      </c>
    </row>
    <row r="6" spans="1:13">
      <c r="A6" s="9" t="s">
        <v>5</v>
      </c>
      <c r="B6" s="3"/>
      <c r="C6" s="3"/>
      <c r="D6" s="3">
        <v>6818</v>
      </c>
      <c r="E6" s="3"/>
      <c r="F6" s="3"/>
      <c r="G6" s="3">
        <v>4813</v>
      </c>
      <c r="H6" s="3"/>
      <c r="I6" s="3"/>
      <c r="J6" s="3">
        <v>4213</v>
      </c>
      <c r="K6" s="3"/>
      <c r="L6" s="3"/>
      <c r="M6" s="3">
        <v>8878</v>
      </c>
    </row>
    <row r="7" spans="1:13">
      <c r="A7" s="9" t="s">
        <v>1</v>
      </c>
      <c r="B7" s="3">
        <v>430</v>
      </c>
      <c r="C7" s="3">
        <v>820</v>
      </c>
      <c r="D7" s="3">
        <v>760</v>
      </c>
      <c r="E7" s="3">
        <v>480</v>
      </c>
      <c r="F7" s="3">
        <v>560</v>
      </c>
      <c r="G7" s="3">
        <v>460</v>
      </c>
      <c r="H7" s="3">
        <v>430</v>
      </c>
      <c r="I7" s="3">
        <v>1280</v>
      </c>
      <c r="J7" s="3">
        <v>460</v>
      </c>
      <c r="K7" s="3">
        <v>460</v>
      </c>
      <c r="L7" s="3">
        <v>520</v>
      </c>
      <c r="M7" s="3">
        <v>1260</v>
      </c>
    </row>
    <row r="8" spans="1:13">
      <c r="A8" s="9" t="s">
        <v>6</v>
      </c>
      <c r="B8" s="3">
        <v>360</v>
      </c>
      <c r="C8" s="3">
        <v>480</v>
      </c>
      <c r="D8" s="3">
        <v>255</v>
      </c>
      <c r="E8" s="3">
        <v>600</v>
      </c>
      <c r="F8" s="3">
        <v>255</v>
      </c>
      <c r="G8" s="3">
        <v>255</v>
      </c>
      <c r="H8" s="3">
        <v>255</v>
      </c>
      <c r="I8" s="3">
        <v>1050</v>
      </c>
      <c r="J8" s="3">
        <v>600</v>
      </c>
      <c r="K8" s="3">
        <v>480</v>
      </c>
      <c r="L8" s="3">
        <v>255</v>
      </c>
      <c r="M8" s="3">
        <v>480</v>
      </c>
    </row>
    <row r="9" spans="1:13">
      <c r="A9" s="9" t="s">
        <v>7</v>
      </c>
      <c r="B9" s="3">
        <v>334</v>
      </c>
      <c r="C9" s="3"/>
      <c r="D9" s="3">
        <v>512</v>
      </c>
      <c r="E9" s="3">
        <v>1133</v>
      </c>
      <c r="F9" s="3">
        <v>313</v>
      </c>
      <c r="G9" s="3">
        <v>114</v>
      </c>
      <c r="H9" s="3"/>
      <c r="I9" s="3">
        <v>898</v>
      </c>
      <c r="J9" s="3">
        <v>613</v>
      </c>
      <c r="K9" s="3">
        <v>230</v>
      </c>
      <c r="L9" s="3">
        <v>442</v>
      </c>
      <c r="M9" s="3"/>
    </row>
    <row r="10" spans="1:13">
      <c r="A10" s="9" t="s">
        <v>8</v>
      </c>
      <c r="B10" s="3">
        <v>660</v>
      </c>
      <c r="C10" s="3">
        <v>880</v>
      </c>
      <c r="D10" s="3">
        <v>440</v>
      </c>
      <c r="E10" s="3">
        <v>1000</v>
      </c>
      <c r="F10" s="3"/>
      <c r="G10" s="3">
        <v>330</v>
      </c>
      <c r="H10" s="3">
        <v>120</v>
      </c>
      <c r="I10" s="3">
        <v>1200</v>
      </c>
      <c r="J10" s="3">
        <v>880</v>
      </c>
      <c r="K10" s="3">
        <v>240</v>
      </c>
      <c r="L10" s="3">
        <v>660</v>
      </c>
      <c r="M10" s="3">
        <v>880</v>
      </c>
    </row>
    <row r="11" spans="1:13">
      <c r="A11" s="9" t="s">
        <v>25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>
      <c r="A12" s="17" t="s">
        <v>22</v>
      </c>
      <c r="B12" s="3">
        <v>5097</v>
      </c>
      <c r="C12" s="3">
        <v>6436</v>
      </c>
      <c r="D12" s="3">
        <v>17940</v>
      </c>
      <c r="E12" s="3">
        <v>6561</v>
      </c>
      <c r="F12" s="3">
        <v>5643</v>
      </c>
      <c r="G12" s="3">
        <v>16090</v>
      </c>
      <c r="H12" s="3">
        <v>5024</v>
      </c>
      <c r="I12" s="3">
        <v>8944</v>
      </c>
      <c r="J12" s="3">
        <v>16046</v>
      </c>
      <c r="K12" s="3">
        <v>4565</v>
      </c>
      <c r="L12" s="3">
        <v>5529</v>
      </c>
      <c r="M12" s="3">
        <v>20796</v>
      </c>
    </row>
    <row r="14" spans="1:13">
      <c r="A14" s="5" t="s">
        <v>9</v>
      </c>
      <c r="B14" s="3">
        <f>B2-B12</f>
        <v>4903</v>
      </c>
      <c r="C14" s="3">
        <f>C2-C12</f>
        <v>3564</v>
      </c>
      <c r="D14" s="3">
        <f>D2-D12</f>
        <v>-7940</v>
      </c>
      <c r="E14" s="3">
        <f>E2-E12</f>
        <v>3439</v>
      </c>
      <c r="F14" s="3">
        <f t="shared" ref="F14:M14" si="0">F2-F12</f>
        <v>4357</v>
      </c>
      <c r="G14" s="3">
        <f t="shared" si="0"/>
        <v>-6090</v>
      </c>
      <c r="H14" s="3">
        <f t="shared" si="0"/>
        <v>4976</v>
      </c>
      <c r="I14" s="3">
        <f t="shared" si="0"/>
        <v>1056</v>
      </c>
      <c r="J14" s="3">
        <f t="shared" si="0"/>
        <v>-6046</v>
      </c>
      <c r="K14" s="3">
        <f t="shared" si="0"/>
        <v>5435</v>
      </c>
      <c r="L14" s="3">
        <f t="shared" si="0"/>
        <v>4471</v>
      </c>
      <c r="M14" s="3">
        <f t="shared" si="0"/>
        <v>-10796</v>
      </c>
    </row>
    <row r="15" spans="1:13">
      <c r="A15" s="6" t="s">
        <v>23</v>
      </c>
      <c r="B15" s="19">
        <f>B14</f>
        <v>4903</v>
      </c>
      <c r="C15" s="19">
        <f t="shared" ref="C15:M15" si="1">B15+C14</f>
        <v>8467</v>
      </c>
      <c r="D15" s="19">
        <f t="shared" si="1"/>
        <v>527</v>
      </c>
      <c r="E15" s="19">
        <f t="shared" si="1"/>
        <v>3966</v>
      </c>
      <c r="F15" s="19">
        <f t="shared" si="1"/>
        <v>8323</v>
      </c>
      <c r="G15" s="19">
        <f t="shared" si="1"/>
        <v>2233</v>
      </c>
      <c r="H15" s="19">
        <f t="shared" si="1"/>
        <v>7209</v>
      </c>
      <c r="I15" s="19">
        <f t="shared" si="1"/>
        <v>8265</v>
      </c>
      <c r="J15" s="19">
        <f t="shared" si="1"/>
        <v>2219</v>
      </c>
      <c r="K15" s="19">
        <f t="shared" si="1"/>
        <v>7654</v>
      </c>
      <c r="L15" s="19">
        <f t="shared" si="1"/>
        <v>12125</v>
      </c>
      <c r="M15" s="19">
        <f t="shared" si="1"/>
        <v>1329</v>
      </c>
    </row>
  </sheetData>
  <phoneticPr fontId="2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4AACA-E660-4EC1-AE40-E0037BF95D47}">
  <dimension ref="A1:M15"/>
  <sheetViews>
    <sheetView workbookViewId="0"/>
    <sheetView workbookViewId="1">
      <selection activeCell="A4" sqref="A4"/>
    </sheetView>
  </sheetViews>
  <sheetFormatPr defaultRowHeight="18.75"/>
  <cols>
    <col min="1" max="1" width="17.375" customWidth="1"/>
    <col min="2" max="13" width="7.75" customWidth="1"/>
  </cols>
  <sheetData>
    <row r="1" spans="1:13">
      <c r="A1" s="15" t="s">
        <v>24</v>
      </c>
      <c r="B1" s="16" t="s">
        <v>10</v>
      </c>
      <c r="C1" s="16" t="s">
        <v>11</v>
      </c>
      <c r="D1" s="16" t="s">
        <v>12</v>
      </c>
      <c r="E1" s="16" t="s">
        <v>13</v>
      </c>
      <c r="F1" s="16" t="s">
        <v>14</v>
      </c>
      <c r="G1" s="16" t="s">
        <v>15</v>
      </c>
      <c r="H1" s="16" t="s">
        <v>16</v>
      </c>
      <c r="I1" s="16" t="s">
        <v>17</v>
      </c>
      <c r="J1" s="16" t="s">
        <v>18</v>
      </c>
      <c r="K1" s="16" t="s">
        <v>19</v>
      </c>
      <c r="L1" s="16" t="s">
        <v>20</v>
      </c>
      <c r="M1" s="16" t="s">
        <v>21</v>
      </c>
    </row>
    <row r="2" spans="1:13">
      <c r="A2" s="7" t="s">
        <v>0</v>
      </c>
      <c r="B2" s="3">
        <v>10000</v>
      </c>
      <c r="C2" s="3">
        <v>10000</v>
      </c>
      <c r="D2" s="3">
        <v>10000</v>
      </c>
      <c r="E2" s="3">
        <v>10000</v>
      </c>
      <c r="F2" s="3">
        <v>10000</v>
      </c>
      <c r="G2" s="3">
        <v>10000</v>
      </c>
      <c r="H2" s="3">
        <v>10000</v>
      </c>
      <c r="I2" s="3">
        <v>10000</v>
      </c>
      <c r="J2" s="3">
        <v>10000</v>
      </c>
      <c r="K2" s="3">
        <v>10000</v>
      </c>
      <c r="L2" s="3">
        <v>10000</v>
      </c>
      <c r="M2" s="3">
        <v>10000</v>
      </c>
    </row>
    <row r="4" spans="1:13">
      <c r="A4" s="9" t="s">
        <v>4</v>
      </c>
      <c r="B4" s="3">
        <v>3313</v>
      </c>
      <c r="C4" s="3">
        <v>4256</v>
      </c>
      <c r="D4" s="3">
        <v>2855</v>
      </c>
      <c r="E4" s="3">
        <v>3348</v>
      </c>
      <c r="F4" s="3">
        <v>4515</v>
      </c>
      <c r="G4" s="3">
        <v>3818</v>
      </c>
      <c r="H4" s="3">
        <v>4219</v>
      </c>
      <c r="I4" s="3">
        <v>4516</v>
      </c>
      <c r="J4" s="3">
        <v>2980</v>
      </c>
      <c r="K4" s="3">
        <v>3155</v>
      </c>
      <c r="L4" s="3">
        <v>3652</v>
      </c>
      <c r="M4" s="3">
        <v>3998</v>
      </c>
    </row>
    <row r="5" spans="1:13">
      <c r="A5" s="9" t="s">
        <v>3</v>
      </c>
      <c r="B5" s="3"/>
      <c r="C5" s="3"/>
      <c r="D5" s="3">
        <v>6300</v>
      </c>
      <c r="E5" s="3"/>
      <c r="F5" s="3"/>
      <c r="G5" s="3">
        <v>6300</v>
      </c>
      <c r="H5" s="3"/>
      <c r="I5" s="3"/>
      <c r="J5" s="3">
        <v>6300</v>
      </c>
      <c r="K5" s="3"/>
      <c r="L5" s="3"/>
      <c r="M5" s="3">
        <v>6300</v>
      </c>
    </row>
    <row r="6" spans="1:13">
      <c r="A6" s="9" t="s">
        <v>5</v>
      </c>
      <c r="B6" s="3"/>
      <c r="C6" s="3"/>
      <c r="D6" s="3">
        <v>6818</v>
      </c>
      <c r="E6" s="3"/>
      <c r="F6" s="3"/>
      <c r="G6" s="3">
        <v>4813</v>
      </c>
      <c r="H6" s="3"/>
      <c r="I6" s="3"/>
      <c r="J6" s="3">
        <v>4213</v>
      </c>
      <c r="K6" s="3"/>
      <c r="L6" s="3"/>
      <c r="M6" s="3">
        <v>8878</v>
      </c>
    </row>
    <row r="7" spans="1:13">
      <c r="A7" s="9" t="s">
        <v>1</v>
      </c>
      <c r="B7" s="3">
        <v>430</v>
      </c>
      <c r="C7" s="3">
        <v>820</v>
      </c>
      <c r="D7" s="3">
        <v>760</v>
      </c>
      <c r="E7" s="3">
        <v>480</v>
      </c>
      <c r="F7" s="3">
        <v>560</v>
      </c>
      <c r="G7" s="3">
        <v>460</v>
      </c>
      <c r="H7" s="3">
        <v>430</v>
      </c>
      <c r="I7" s="3">
        <v>1280</v>
      </c>
      <c r="J7" s="3">
        <v>460</v>
      </c>
      <c r="K7" s="3">
        <v>460</v>
      </c>
      <c r="L7" s="3">
        <v>520</v>
      </c>
      <c r="M7" s="3">
        <v>1260</v>
      </c>
    </row>
    <row r="8" spans="1:13">
      <c r="A8" s="9" t="s">
        <v>6</v>
      </c>
      <c r="B8" s="3">
        <v>360</v>
      </c>
      <c r="C8" s="3">
        <v>480</v>
      </c>
      <c r="D8" s="3">
        <v>255</v>
      </c>
      <c r="E8" s="3">
        <v>600</v>
      </c>
      <c r="F8" s="3">
        <v>255</v>
      </c>
      <c r="G8" s="3">
        <v>255</v>
      </c>
      <c r="H8" s="3">
        <v>255</v>
      </c>
      <c r="I8" s="3">
        <v>1050</v>
      </c>
      <c r="J8" s="3">
        <v>600</v>
      </c>
      <c r="K8" s="3">
        <v>480</v>
      </c>
      <c r="L8" s="3">
        <v>255</v>
      </c>
      <c r="M8" s="3">
        <v>480</v>
      </c>
    </row>
    <row r="9" spans="1:13">
      <c r="A9" s="9" t="s">
        <v>7</v>
      </c>
      <c r="B9" s="3">
        <v>334</v>
      </c>
      <c r="C9" s="3"/>
      <c r="D9" s="3">
        <v>512</v>
      </c>
      <c r="E9" s="3">
        <v>1133</v>
      </c>
      <c r="F9" s="3">
        <v>313</v>
      </c>
      <c r="G9" s="3">
        <v>114</v>
      </c>
      <c r="H9" s="3"/>
      <c r="I9" s="3">
        <v>898</v>
      </c>
      <c r="J9" s="3">
        <v>613</v>
      </c>
      <c r="K9" s="3">
        <v>230</v>
      </c>
      <c r="L9" s="3">
        <v>442</v>
      </c>
      <c r="M9" s="3"/>
    </row>
    <row r="10" spans="1:13">
      <c r="A10" s="9" t="s">
        <v>8</v>
      </c>
      <c r="B10" s="3">
        <v>660</v>
      </c>
      <c r="C10" s="3">
        <v>880</v>
      </c>
      <c r="D10" s="3">
        <v>440</v>
      </c>
      <c r="E10" s="3">
        <v>1000</v>
      </c>
      <c r="F10" s="3"/>
      <c r="G10" s="3">
        <v>330</v>
      </c>
      <c r="H10" s="3">
        <v>120</v>
      </c>
      <c r="I10" s="3">
        <v>1200</v>
      </c>
      <c r="J10" s="3">
        <v>880</v>
      </c>
      <c r="K10" s="3">
        <v>240</v>
      </c>
      <c r="L10" s="3">
        <v>660</v>
      </c>
      <c r="M10" s="3">
        <v>880</v>
      </c>
    </row>
    <row r="11" spans="1:13">
      <c r="A11" s="9" t="s">
        <v>25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>
      <c r="A12" s="17" t="s">
        <v>22</v>
      </c>
      <c r="B12" s="3">
        <f>SUM(B4:B11)</f>
        <v>5097</v>
      </c>
      <c r="C12" s="3">
        <f t="shared" ref="C12:M12" si="0">SUM(C4:C11)</f>
        <v>6436</v>
      </c>
      <c r="D12" s="3">
        <f t="shared" si="0"/>
        <v>17940</v>
      </c>
      <c r="E12" s="3">
        <f t="shared" si="0"/>
        <v>6561</v>
      </c>
      <c r="F12" s="3">
        <f t="shared" si="0"/>
        <v>5643</v>
      </c>
      <c r="G12" s="3">
        <f t="shared" si="0"/>
        <v>16090</v>
      </c>
      <c r="H12" s="3">
        <f t="shared" si="0"/>
        <v>5024</v>
      </c>
      <c r="I12" s="3">
        <f t="shared" si="0"/>
        <v>8944</v>
      </c>
      <c r="J12" s="3">
        <f t="shared" si="0"/>
        <v>16046</v>
      </c>
      <c r="K12" s="3">
        <f t="shared" si="0"/>
        <v>4565</v>
      </c>
      <c r="L12" s="3">
        <f t="shared" si="0"/>
        <v>5529</v>
      </c>
      <c r="M12" s="3">
        <f t="shared" si="0"/>
        <v>21796</v>
      </c>
    </row>
    <row r="14" spans="1:13">
      <c r="A14" s="5" t="s">
        <v>9</v>
      </c>
      <c r="B14" s="3">
        <f>B2-B12</f>
        <v>4903</v>
      </c>
      <c r="C14" s="3">
        <f>C2-C12</f>
        <v>3564</v>
      </c>
      <c r="D14" s="3">
        <f>D2-D12</f>
        <v>-7940</v>
      </c>
      <c r="E14" s="3">
        <f>E2-E12</f>
        <v>3439</v>
      </c>
      <c r="F14" s="3">
        <f t="shared" ref="F14:M14" si="1">F2-F12</f>
        <v>4357</v>
      </c>
      <c r="G14" s="3">
        <f t="shared" si="1"/>
        <v>-6090</v>
      </c>
      <c r="H14" s="3">
        <f t="shared" si="1"/>
        <v>4976</v>
      </c>
      <c r="I14" s="3">
        <f t="shared" si="1"/>
        <v>1056</v>
      </c>
      <c r="J14" s="3">
        <f t="shared" si="1"/>
        <v>-6046</v>
      </c>
      <c r="K14" s="3">
        <f t="shared" si="1"/>
        <v>5435</v>
      </c>
      <c r="L14" s="3">
        <f t="shared" si="1"/>
        <v>4471</v>
      </c>
      <c r="M14" s="3">
        <f t="shared" si="1"/>
        <v>-11796</v>
      </c>
    </row>
    <row r="15" spans="1:13">
      <c r="A15" s="6" t="s">
        <v>23</v>
      </c>
      <c r="B15" s="19">
        <f>B14</f>
        <v>4903</v>
      </c>
      <c r="C15" s="19">
        <f t="shared" ref="C15:M15" si="2">B15+C14</f>
        <v>8467</v>
      </c>
      <c r="D15" s="19">
        <f t="shared" si="2"/>
        <v>527</v>
      </c>
      <c r="E15" s="19">
        <f t="shared" si="2"/>
        <v>3966</v>
      </c>
      <c r="F15" s="19">
        <f t="shared" si="2"/>
        <v>8323</v>
      </c>
      <c r="G15" s="19">
        <f t="shared" si="2"/>
        <v>2233</v>
      </c>
      <c r="H15" s="19">
        <f t="shared" si="2"/>
        <v>7209</v>
      </c>
      <c r="I15" s="19">
        <f t="shared" si="2"/>
        <v>8265</v>
      </c>
      <c r="J15" s="19">
        <f t="shared" si="2"/>
        <v>2219</v>
      </c>
      <c r="K15" s="19">
        <f t="shared" si="2"/>
        <v>7654</v>
      </c>
      <c r="L15" s="19">
        <f t="shared" si="2"/>
        <v>12125</v>
      </c>
      <c r="M15" s="19">
        <f t="shared" si="2"/>
        <v>329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6CECA-C2E6-4F4C-A407-1E17B9CB6876}">
  <sheetPr>
    <tabColor rgb="FFFFFF00"/>
  </sheetPr>
  <dimension ref="A1:M12"/>
  <sheetViews>
    <sheetView workbookViewId="0"/>
    <sheetView workbookViewId="1">
      <selection activeCell="A10" sqref="A10:XFD10"/>
    </sheetView>
  </sheetViews>
  <sheetFormatPr defaultRowHeight="18.75"/>
  <sheetData>
    <row r="1" spans="1:13">
      <c r="A1" t="s">
        <v>24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</row>
    <row r="2" spans="1:13">
      <c r="A2" t="s">
        <v>0</v>
      </c>
    </row>
    <row r="3" spans="1:13">
      <c r="A3" t="s">
        <v>4</v>
      </c>
    </row>
    <row r="4" spans="1:13">
      <c r="A4" t="s">
        <v>3</v>
      </c>
    </row>
    <row r="5" spans="1:13">
      <c r="A5" t="s">
        <v>5</v>
      </c>
    </row>
    <row r="6" spans="1:13">
      <c r="A6" t="s">
        <v>1</v>
      </c>
    </row>
    <row r="7" spans="1:13">
      <c r="A7" t="s">
        <v>6</v>
      </c>
    </row>
    <row r="8" spans="1:13">
      <c r="A8" t="s">
        <v>7</v>
      </c>
    </row>
    <row r="9" spans="1:13">
      <c r="A9" t="s">
        <v>8</v>
      </c>
    </row>
    <row r="10" spans="1:13">
      <c r="A10" t="s">
        <v>2</v>
      </c>
    </row>
    <row r="11" spans="1:13">
      <c r="A11" t="s">
        <v>25</v>
      </c>
    </row>
    <row r="12" spans="1:13">
      <c r="A12" t="s">
        <v>22</v>
      </c>
    </row>
  </sheetData>
  <phoneticPr fontId="2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85460-C312-41D8-9641-08F0119C067B}">
  <dimension ref="A1:N15"/>
  <sheetViews>
    <sheetView workbookViewId="0"/>
    <sheetView workbookViewId="1">
      <selection activeCell="E20" sqref="E20"/>
    </sheetView>
  </sheetViews>
  <sheetFormatPr defaultRowHeight="18.75"/>
  <cols>
    <col min="1" max="1" width="17.375" customWidth="1"/>
    <col min="2" max="13" width="7.75" customWidth="1"/>
  </cols>
  <sheetData>
    <row r="1" spans="1:14">
      <c r="A1" s="15" t="s">
        <v>24</v>
      </c>
      <c r="B1" s="16" t="s">
        <v>10</v>
      </c>
      <c r="C1" s="16" t="s">
        <v>11</v>
      </c>
      <c r="D1" s="16" t="s">
        <v>12</v>
      </c>
      <c r="E1" s="16" t="s">
        <v>13</v>
      </c>
      <c r="F1" s="16" t="s">
        <v>14</v>
      </c>
      <c r="G1" s="16" t="s">
        <v>15</v>
      </c>
      <c r="H1" s="16" t="s">
        <v>16</v>
      </c>
      <c r="I1" s="16" t="s">
        <v>17</v>
      </c>
      <c r="J1" s="16" t="s">
        <v>18</v>
      </c>
      <c r="K1" s="16" t="s">
        <v>19</v>
      </c>
      <c r="L1" s="16" t="s">
        <v>20</v>
      </c>
      <c r="M1" s="16" t="s">
        <v>21</v>
      </c>
      <c r="N1" s="15" t="s">
        <v>22</v>
      </c>
    </row>
    <row r="2" spans="1:14">
      <c r="A2" s="7" t="s">
        <v>0</v>
      </c>
      <c r="B2" s="3">
        <v>10000</v>
      </c>
      <c r="C2" s="3">
        <v>10000</v>
      </c>
      <c r="D2" s="3">
        <v>10000</v>
      </c>
      <c r="E2" s="3">
        <v>10000</v>
      </c>
      <c r="F2" s="3">
        <v>10000</v>
      </c>
      <c r="G2" s="3">
        <v>10000</v>
      </c>
      <c r="H2" s="3">
        <v>10000</v>
      </c>
      <c r="I2" s="3">
        <v>10000</v>
      </c>
      <c r="J2" s="3">
        <v>10000</v>
      </c>
      <c r="K2" s="3">
        <v>10000</v>
      </c>
      <c r="L2" s="3">
        <v>10000</v>
      </c>
      <c r="M2" s="3">
        <v>10000</v>
      </c>
      <c r="N2" s="4">
        <f>SUM(B2:M2)</f>
        <v>120000</v>
      </c>
    </row>
    <row r="4" spans="1:14">
      <c r="A4" s="9" t="s">
        <v>4</v>
      </c>
      <c r="B4" s="3">
        <v>3313</v>
      </c>
      <c r="C4" s="3">
        <v>4256</v>
      </c>
      <c r="D4" s="3">
        <v>2855</v>
      </c>
      <c r="E4" s="3">
        <v>3348</v>
      </c>
      <c r="F4" s="3">
        <v>4515</v>
      </c>
      <c r="G4" s="3">
        <v>3818</v>
      </c>
      <c r="H4" s="3">
        <v>4219</v>
      </c>
      <c r="I4" s="3">
        <v>4516</v>
      </c>
      <c r="J4" s="3">
        <v>2980</v>
      </c>
      <c r="K4" s="3">
        <v>3155</v>
      </c>
      <c r="L4" s="3">
        <v>3652</v>
      </c>
      <c r="M4" s="3">
        <v>3998</v>
      </c>
      <c r="N4" s="4">
        <f t="shared" ref="N4:N12" si="0">SUM(B4:M4)</f>
        <v>44625</v>
      </c>
    </row>
    <row r="5" spans="1:14">
      <c r="A5" s="9" t="s">
        <v>3</v>
      </c>
      <c r="B5" s="3"/>
      <c r="C5" s="3"/>
      <c r="D5" s="3">
        <v>6300</v>
      </c>
      <c r="E5" s="3"/>
      <c r="F5" s="3"/>
      <c r="G5" s="3">
        <v>6300</v>
      </c>
      <c r="H5" s="3"/>
      <c r="I5" s="3"/>
      <c r="J5" s="3">
        <v>6300</v>
      </c>
      <c r="K5" s="3"/>
      <c r="L5" s="3"/>
      <c r="M5" s="3">
        <v>6300</v>
      </c>
      <c r="N5" s="4">
        <f t="shared" si="0"/>
        <v>25200</v>
      </c>
    </row>
    <row r="6" spans="1:14">
      <c r="A6" s="9" t="s">
        <v>5</v>
      </c>
      <c r="B6" s="3"/>
      <c r="C6" s="3"/>
      <c r="D6" s="3">
        <v>6818</v>
      </c>
      <c r="E6" s="3"/>
      <c r="F6" s="3"/>
      <c r="G6" s="3">
        <v>4813</v>
      </c>
      <c r="H6" s="3"/>
      <c r="I6" s="3"/>
      <c r="J6" s="3">
        <v>4213</v>
      </c>
      <c r="K6" s="3"/>
      <c r="L6" s="3"/>
      <c r="M6" s="3">
        <v>8878</v>
      </c>
      <c r="N6" s="4">
        <f t="shared" si="0"/>
        <v>24722</v>
      </c>
    </row>
    <row r="7" spans="1:14">
      <c r="A7" s="9" t="s">
        <v>1</v>
      </c>
      <c r="B7" s="3">
        <v>430</v>
      </c>
      <c r="C7" s="3">
        <v>820</v>
      </c>
      <c r="D7" s="3">
        <v>760</v>
      </c>
      <c r="E7" s="3">
        <v>480</v>
      </c>
      <c r="F7" s="3">
        <v>560</v>
      </c>
      <c r="G7" s="3">
        <v>460</v>
      </c>
      <c r="H7" s="3">
        <v>430</v>
      </c>
      <c r="I7" s="3">
        <v>1280</v>
      </c>
      <c r="J7" s="3">
        <v>460</v>
      </c>
      <c r="K7" s="3">
        <v>460</v>
      </c>
      <c r="L7" s="3">
        <v>520</v>
      </c>
      <c r="M7" s="3">
        <v>1260</v>
      </c>
      <c r="N7" s="4">
        <f t="shared" si="0"/>
        <v>7920</v>
      </c>
    </row>
    <row r="8" spans="1:14">
      <c r="A8" s="9" t="s">
        <v>6</v>
      </c>
      <c r="B8" s="3">
        <v>360</v>
      </c>
      <c r="C8" s="3">
        <v>480</v>
      </c>
      <c r="D8" s="3">
        <v>255</v>
      </c>
      <c r="E8" s="3">
        <v>600</v>
      </c>
      <c r="F8" s="3">
        <v>255</v>
      </c>
      <c r="G8" s="3">
        <v>255</v>
      </c>
      <c r="H8" s="3">
        <v>255</v>
      </c>
      <c r="I8" s="3">
        <v>1050</v>
      </c>
      <c r="J8" s="3">
        <v>600</v>
      </c>
      <c r="K8" s="3">
        <v>480</v>
      </c>
      <c r="L8" s="3">
        <v>255</v>
      </c>
      <c r="M8" s="3">
        <v>480</v>
      </c>
      <c r="N8" s="4">
        <f t="shared" si="0"/>
        <v>5325</v>
      </c>
    </row>
    <row r="9" spans="1:14">
      <c r="A9" s="9" t="s">
        <v>7</v>
      </c>
      <c r="B9" s="3">
        <v>334</v>
      </c>
      <c r="C9" s="3"/>
      <c r="D9" s="3">
        <v>512</v>
      </c>
      <c r="E9" s="3">
        <v>1133</v>
      </c>
      <c r="F9" s="3">
        <v>313</v>
      </c>
      <c r="G9" s="3">
        <v>114</v>
      </c>
      <c r="H9" s="3"/>
      <c r="I9" s="3">
        <v>898</v>
      </c>
      <c r="J9" s="3">
        <v>613</v>
      </c>
      <c r="K9" s="3">
        <v>230</v>
      </c>
      <c r="L9" s="3">
        <v>442</v>
      </c>
      <c r="M9" s="3"/>
      <c r="N9" s="4">
        <f t="shared" si="0"/>
        <v>4589</v>
      </c>
    </row>
    <row r="10" spans="1:14">
      <c r="A10" s="9" t="s">
        <v>8</v>
      </c>
      <c r="B10" s="3">
        <v>660</v>
      </c>
      <c r="C10" s="3">
        <v>880</v>
      </c>
      <c r="D10" s="3">
        <v>440</v>
      </c>
      <c r="E10" s="3">
        <v>1000</v>
      </c>
      <c r="F10" s="3"/>
      <c r="G10" s="3">
        <v>330</v>
      </c>
      <c r="H10" s="3">
        <v>120</v>
      </c>
      <c r="I10" s="3">
        <v>1200</v>
      </c>
      <c r="J10" s="3">
        <v>880</v>
      </c>
      <c r="K10" s="3">
        <v>240</v>
      </c>
      <c r="L10" s="3">
        <v>660</v>
      </c>
      <c r="M10" s="3">
        <v>880</v>
      </c>
      <c r="N10" s="4">
        <f t="shared" si="0"/>
        <v>7290</v>
      </c>
    </row>
    <row r="11" spans="1:14">
      <c r="A11" s="9" t="s">
        <v>25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4">
        <f t="shared" si="0"/>
        <v>0</v>
      </c>
    </row>
    <row r="12" spans="1:14">
      <c r="A12" s="17" t="s">
        <v>22</v>
      </c>
      <c r="B12" s="3">
        <f>SUM(B4:B11)</f>
        <v>5097</v>
      </c>
      <c r="C12" s="3">
        <f t="shared" ref="C12:M12" si="1">SUM(C4:C11)</f>
        <v>6436</v>
      </c>
      <c r="D12" s="3">
        <f t="shared" si="1"/>
        <v>17940</v>
      </c>
      <c r="E12" s="3">
        <f t="shared" si="1"/>
        <v>6561</v>
      </c>
      <c r="F12" s="3">
        <f t="shared" si="1"/>
        <v>5643</v>
      </c>
      <c r="G12" s="3">
        <f t="shared" si="1"/>
        <v>16090</v>
      </c>
      <c r="H12" s="3">
        <f t="shared" si="1"/>
        <v>5024</v>
      </c>
      <c r="I12" s="3">
        <f t="shared" si="1"/>
        <v>8944</v>
      </c>
      <c r="J12" s="3">
        <f t="shared" si="1"/>
        <v>16046</v>
      </c>
      <c r="K12" s="3">
        <f t="shared" si="1"/>
        <v>4565</v>
      </c>
      <c r="L12" s="3">
        <f t="shared" si="1"/>
        <v>5529</v>
      </c>
      <c r="M12" s="3">
        <f t="shared" si="1"/>
        <v>21796</v>
      </c>
      <c r="N12" s="4">
        <f t="shared" si="0"/>
        <v>119671</v>
      </c>
    </row>
    <row r="14" spans="1:14">
      <c r="A14" s="5" t="s">
        <v>9</v>
      </c>
      <c r="B14" s="3">
        <f>B2-B12</f>
        <v>4903</v>
      </c>
      <c r="C14" s="3">
        <f>C2-C12</f>
        <v>3564</v>
      </c>
      <c r="D14" s="3">
        <f>D2-D12</f>
        <v>-7940</v>
      </c>
      <c r="E14" s="3">
        <f>E2-E12</f>
        <v>3439</v>
      </c>
      <c r="F14" s="3">
        <f t="shared" ref="F14:M14" si="2">F2-F12</f>
        <v>4357</v>
      </c>
      <c r="G14" s="3">
        <f t="shared" si="2"/>
        <v>-6090</v>
      </c>
      <c r="H14" s="3">
        <f t="shared" si="2"/>
        <v>4976</v>
      </c>
      <c r="I14" s="3">
        <f t="shared" si="2"/>
        <v>1056</v>
      </c>
      <c r="J14" s="3">
        <f t="shared" si="2"/>
        <v>-6046</v>
      </c>
      <c r="K14" s="3">
        <f t="shared" si="2"/>
        <v>5435</v>
      </c>
      <c r="L14" s="3">
        <f t="shared" si="2"/>
        <v>4471</v>
      </c>
      <c r="M14" s="3">
        <f t="shared" si="2"/>
        <v>-11796</v>
      </c>
      <c r="N14" s="4">
        <f>SUM(B14:M14)</f>
        <v>329</v>
      </c>
    </row>
    <row r="15" spans="1:14">
      <c r="A15" s="6" t="s">
        <v>23</v>
      </c>
      <c r="B15" s="19">
        <f>B14</f>
        <v>4903</v>
      </c>
      <c r="C15" s="19">
        <f t="shared" ref="C15:M15" si="3">B15+C14</f>
        <v>8467</v>
      </c>
      <c r="D15" s="19">
        <f t="shared" si="3"/>
        <v>527</v>
      </c>
      <c r="E15" s="19">
        <f t="shared" si="3"/>
        <v>3966</v>
      </c>
      <c r="F15" s="19">
        <f t="shared" si="3"/>
        <v>8323</v>
      </c>
      <c r="G15" s="19">
        <f t="shared" si="3"/>
        <v>2233</v>
      </c>
      <c r="H15" s="19">
        <f t="shared" si="3"/>
        <v>7209</v>
      </c>
      <c r="I15" s="19">
        <f t="shared" si="3"/>
        <v>8265</v>
      </c>
      <c r="J15" s="19">
        <f t="shared" si="3"/>
        <v>2219</v>
      </c>
      <c r="K15" s="19">
        <f t="shared" si="3"/>
        <v>7654</v>
      </c>
      <c r="L15" s="19">
        <f t="shared" si="3"/>
        <v>12125</v>
      </c>
      <c r="M15" s="19">
        <f t="shared" si="3"/>
        <v>329</v>
      </c>
      <c r="N15" s="4">
        <f>SUM(B15:M15)</f>
        <v>66220</v>
      </c>
    </row>
  </sheetData>
  <phoneticPr fontId="2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CA776-56DD-4FA1-86E0-A4A8A84CDC0D}">
  <dimension ref="A1:O15"/>
  <sheetViews>
    <sheetView workbookViewId="0"/>
    <sheetView workbookViewId="1">
      <selection activeCell="F20" sqref="F20"/>
    </sheetView>
  </sheetViews>
  <sheetFormatPr defaultRowHeight="18.75"/>
  <cols>
    <col min="1" max="1" width="17.375" customWidth="1"/>
    <col min="2" max="13" width="7.75" customWidth="1"/>
  </cols>
  <sheetData>
    <row r="1" spans="1:15">
      <c r="A1" s="15" t="s">
        <v>24</v>
      </c>
      <c r="B1" s="16" t="s">
        <v>10</v>
      </c>
      <c r="C1" s="16" t="s">
        <v>11</v>
      </c>
      <c r="D1" s="16" t="s">
        <v>12</v>
      </c>
      <c r="E1" s="16" t="s">
        <v>13</v>
      </c>
      <c r="F1" s="16" t="s">
        <v>14</v>
      </c>
      <c r="G1" s="16" t="s">
        <v>15</v>
      </c>
      <c r="H1" s="16" t="s">
        <v>16</v>
      </c>
      <c r="I1" s="16" t="s">
        <v>17</v>
      </c>
      <c r="J1" s="16" t="s">
        <v>18</v>
      </c>
      <c r="K1" s="16" t="s">
        <v>19</v>
      </c>
      <c r="L1" s="16" t="s">
        <v>20</v>
      </c>
      <c r="M1" s="16" t="s">
        <v>21</v>
      </c>
      <c r="N1" s="15" t="s">
        <v>22</v>
      </c>
      <c r="O1" s="15" t="s">
        <v>26</v>
      </c>
    </row>
    <row r="2" spans="1:15">
      <c r="A2" s="7" t="s">
        <v>0</v>
      </c>
      <c r="B2" s="3">
        <v>10000</v>
      </c>
      <c r="C2" s="3">
        <v>10000</v>
      </c>
      <c r="D2" s="3">
        <v>10000</v>
      </c>
      <c r="E2" s="3">
        <v>10000</v>
      </c>
      <c r="F2" s="3">
        <v>10000</v>
      </c>
      <c r="G2" s="3">
        <v>10000</v>
      </c>
      <c r="H2" s="3">
        <v>10000</v>
      </c>
      <c r="I2" s="3">
        <v>10000</v>
      </c>
      <c r="J2" s="3">
        <v>10000</v>
      </c>
      <c r="K2" s="3">
        <v>10000</v>
      </c>
      <c r="L2" s="3">
        <v>10000</v>
      </c>
      <c r="M2" s="3">
        <v>10000</v>
      </c>
      <c r="N2" s="4">
        <f>SUM(B2:M2)</f>
        <v>120000</v>
      </c>
      <c r="O2" s="4">
        <f>AVERAGE(B2:M2)</f>
        <v>10000</v>
      </c>
    </row>
    <row r="4" spans="1:15">
      <c r="A4" s="9" t="s">
        <v>4</v>
      </c>
      <c r="B4" s="3">
        <v>3313</v>
      </c>
      <c r="C4" s="3">
        <v>4256</v>
      </c>
      <c r="D4" s="3">
        <v>2855</v>
      </c>
      <c r="E4" s="3">
        <v>3348</v>
      </c>
      <c r="F4" s="3">
        <v>4515</v>
      </c>
      <c r="G4" s="3">
        <v>3818</v>
      </c>
      <c r="H4" s="3">
        <v>4219</v>
      </c>
      <c r="I4" s="3">
        <v>4516</v>
      </c>
      <c r="J4" s="3">
        <v>2980</v>
      </c>
      <c r="K4" s="3">
        <v>3155</v>
      </c>
      <c r="L4" s="3">
        <v>3652</v>
      </c>
      <c r="M4" s="3">
        <v>3998</v>
      </c>
      <c r="N4" s="4">
        <f t="shared" ref="N4:N12" si="0">SUM(B4:M4)</f>
        <v>44625</v>
      </c>
      <c r="O4" s="4">
        <f t="shared" ref="O4:O10" si="1">AVERAGE(B4:M4)</f>
        <v>3718.75</v>
      </c>
    </row>
    <row r="5" spans="1:15">
      <c r="A5" s="9" t="s">
        <v>3</v>
      </c>
      <c r="B5" s="3"/>
      <c r="C5" s="3"/>
      <c r="D5" s="3">
        <v>6300</v>
      </c>
      <c r="E5" s="3"/>
      <c r="F5" s="3"/>
      <c r="G5" s="3">
        <v>6300</v>
      </c>
      <c r="H5" s="3"/>
      <c r="I5" s="3"/>
      <c r="J5" s="3">
        <v>6300</v>
      </c>
      <c r="K5" s="3"/>
      <c r="L5" s="3"/>
      <c r="M5" s="3">
        <v>6300</v>
      </c>
      <c r="N5" s="4">
        <f t="shared" si="0"/>
        <v>25200</v>
      </c>
      <c r="O5" s="4">
        <f t="shared" si="1"/>
        <v>6300</v>
      </c>
    </row>
    <row r="6" spans="1:15">
      <c r="A6" s="9" t="s">
        <v>5</v>
      </c>
      <c r="B6" s="3"/>
      <c r="C6" s="3"/>
      <c r="D6" s="3">
        <v>6818</v>
      </c>
      <c r="E6" s="3"/>
      <c r="F6" s="3"/>
      <c r="G6" s="3">
        <v>4813</v>
      </c>
      <c r="H6" s="3"/>
      <c r="I6" s="3"/>
      <c r="J6" s="3">
        <v>4213</v>
      </c>
      <c r="K6" s="3"/>
      <c r="L6" s="3"/>
      <c r="M6" s="3">
        <v>8878</v>
      </c>
      <c r="N6" s="4">
        <f t="shared" si="0"/>
        <v>24722</v>
      </c>
      <c r="O6" s="4">
        <f t="shared" si="1"/>
        <v>6180.5</v>
      </c>
    </row>
    <row r="7" spans="1:15">
      <c r="A7" s="9" t="s">
        <v>1</v>
      </c>
      <c r="B7" s="3">
        <v>430</v>
      </c>
      <c r="C7" s="3">
        <v>820</v>
      </c>
      <c r="D7" s="3">
        <v>760</v>
      </c>
      <c r="E7" s="3">
        <v>480</v>
      </c>
      <c r="F7" s="3">
        <v>560</v>
      </c>
      <c r="G7" s="3">
        <v>460</v>
      </c>
      <c r="H7" s="3">
        <v>430</v>
      </c>
      <c r="I7" s="3">
        <v>1280</v>
      </c>
      <c r="J7" s="3">
        <v>460</v>
      </c>
      <c r="K7" s="3">
        <v>460</v>
      </c>
      <c r="L7" s="3">
        <v>520</v>
      </c>
      <c r="M7" s="3">
        <v>1260</v>
      </c>
      <c r="N7" s="4">
        <f t="shared" si="0"/>
        <v>7920</v>
      </c>
      <c r="O7" s="4">
        <f t="shared" si="1"/>
        <v>660</v>
      </c>
    </row>
    <row r="8" spans="1:15">
      <c r="A8" s="9" t="s">
        <v>6</v>
      </c>
      <c r="B8" s="3">
        <v>360</v>
      </c>
      <c r="C8" s="3">
        <v>480</v>
      </c>
      <c r="D8" s="3">
        <v>255</v>
      </c>
      <c r="E8" s="3">
        <v>600</v>
      </c>
      <c r="F8" s="3">
        <v>255</v>
      </c>
      <c r="G8" s="3">
        <v>255</v>
      </c>
      <c r="H8" s="3">
        <v>255</v>
      </c>
      <c r="I8" s="3">
        <v>1050</v>
      </c>
      <c r="J8" s="3">
        <v>600</v>
      </c>
      <c r="K8" s="3">
        <v>480</v>
      </c>
      <c r="L8" s="3">
        <v>255</v>
      </c>
      <c r="M8" s="3">
        <v>480</v>
      </c>
      <c r="N8" s="4">
        <f t="shared" si="0"/>
        <v>5325</v>
      </c>
      <c r="O8" s="4">
        <f t="shared" si="1"/>
        <v>443.75</v>
      </c>
    </row>
    <row r="9" spans="1:15">
      <c r="A9" s="9" t="s">
        <v>7</v>
      </c>
      <c r="B9" s="3">
        <v>334</v>
      </c>
      <c r="C9" s="3"/>
      <c r="D9" s="3">
        <v>512</v>
      </c>
      <c r="E9" s="3">
        <v>1133</v>
      </c>
      <c r="F9" s="3">
        <v>313</v>
      </c>
      <c r="G9" s="3">
        <v>114</v>
      </c>
      <c r="H9" s="3"/>
      <c r="I9" s="3">
        <v>898</v>
      </c>
      <c r="J9" s="3">
        <v>613</v>
      </c>
      <c r="K9" s="3">
        <v>230</v>
      </c>
      <c r="L9" s="3">
        <v>442</v>
      </c>
      <c r="M9" s="3"/>
      <c r="N9" s="4">
        <f t="shared" si="0"/>
        <v>4589</v>
      </c>
      <c r="O9" s="4">
        <f t="shared" si="1"/>
        <v>509.88888888888891</v>
      </c>
    </row>
    <row r="10" spans="1:15">
      <c r="A10" s="9" t="s">
        <v>8</v>
      </c>
      <c r="B10" s="3">
        <v>660</v>
      </c>
      <c r="C10" s="3">
        <v>880</v>
      </c>
      <c r="D10" s="3">
        <v>440</v>
      </c>
      <c r="E10" s="3">
        <v>1000</v>
      </c>
      <c r="F10" s="3"/>
      <c r="G10" s="3">
        <v>330</v>
      </c>
      <c r="H10" s="3">
        <v>120</v>
      </c>
      <c r="I10" s="3">
        <v>1200</v>
      </c>
      <c r="J10" s="3">
        <v>880</v>
      </c>
      <c r="K10" s="3">
        <v>240</v>
      </c>
      <c r="L10" s="3">
        <v>660</v>
      </c>
      <c r="M10" s="3">
        <v>880</v>
      </c>
      <c r="N10" s="4">
        <f t="shared" si="0"/>
        <v>7290</v>
      </c>
      <c r="O10" s="4">
        <f t="shared" si="1"/>
        <v>662.72727272727275</v>
      </c>
    </row>
    <row r="11" spans="1:15">
      <c r="A11" s="9" t="s">
        <v>25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4">
        <f t="shared" si="0"/>
        <v>0</v>
      </c>
      <c r="O11" s="4"/>
    </row>
    <row r="12" spans="1:15">
      <c r="A12" s="17" t="s">
        <v>22</v>
      </c>
      <c r="B12" s="3">
        <f>SUM(B4:B11)</f>
        <v>5097</v>
      </c>
      <c r="C12" s="3">
        <f t="shared" ref="C12:M12" si="2">SUM(C4:C11)</f>
        <v>6436</v>
      </c>
      <c r="D12" s="3">
        <f t="shared" si="2"/>
        <v>17940</v>
      </c>
      <c r="E12" s="3">
        <f t="shared" si="2"/>
        <v>6561</v>
      </c>
      <c r="F12" s="3">
        <f t="shared" si="2"/>
        <v>5643</v>
      </c>
      <c r="G12" s="3">
        <f t="shared" si="2"/>
        <v>16090</v>
      </c>
      <c r="H12" s="3">
        <f t="shared" si="2"/>
        <v>5024</v>
      </c>
      <c r="I12" s="3">
        <f t="shared" si="2"/>
        <v>8944</v>
      </c>
      <c r="J12" s="3">
        <f t="shared" si="2"/>
        <v>16046</v>
      </c>
      <c r="K12" s="3">
        <f t="shared" si="2"/>
        <v>4565</v>
      </c>
      <c r="L12" s="3">
        <f t="shared" si="2"/>
        <v>5529</v>
      </c>
      <c r="M12" s="3">
        <f t="shared" si="2"/>
        <v>21796</v>
      </c>
      <c r="N12" s="4">
        <f t="shared" si="0"/>
        <v>119671</v>
      </c>
      <c r="O12" s="4">
        <f>AVERAGE(B12:M12)</f>
        <v>9972.5833333333339</v>
      </c>
    </row>
    <row r="14" spans="1:15">
      <c r="A14" s="5" t="s">
        <v>9</v>
      </c>
      <c r="B14" s="3">
        <f>B2-B12</f>
        <v>4903</v>
      </c>
      <c r="C14" s="3">
        <f>C2-C12</f>
        <v>3564</v>
      </c>
      <c r="D14" s="3">
        <f>D2-D12</f>
        <v>-7940</v>
      </c>
      <c r="E14" s="3">
        <f>E2-E12</f>
        <v>3439</v>
      </c>
      <c r="F14" s="3">
        <f t="shared" ref="F14:M14" si="3">F2-F12</f>
        <v>4357</v>
      </c>
      <c r="G14" s="3">
        <f t="shared" si="3"/>
        <v>-6090</v>
      </c>
      <c r="H14" s="3">
        <f t="shared" si="3"/>
        <v>4976</v>
      </c>
      <c r="I14" s="3">
        <f t="shared" si="3"/>
        <v>1056</v>
      </c>
      <c r="J14" s="3">
        <f t="shared" si="3"/>
        <v>-6046</v>
      </c>
      <c r="K14" s="3">
        <f t="shared" si="3"/>
        <v>5435</v>
      </c>
      <c r="L14" s="3">
        <f t="shared" si="3"/>
        <v>4471</v>
      </c>
      <c r="M14" s="3">
        <f t="shared" si="3"/>
        <v>-11796</v>
      </c>
      <c r="N14" s="4">
        <f>SUM(B14:M14)</f>
        <v>329</v>
      </c>
      <c r="O14" s="4">
        <f>AVERAGE(B14:M14)</f>
        <v>27.416666666666668</v>
      </c>
    </row>
    <row r="15" spans="1:15">
      <c r="A15" s="6" t="s">
        <v>23</v>
      </c>
      <c r="B15" s="19">
        <f>B14</f>
        <v>4903</v>
      </c>
      <c r="C15" s="19">
        <f t="shared" ref="C15:M15" si="4">B15+C14</f>
        <v>8467</v>
      </c>
      <c r="D15" s="19">
        <f t="shared" si="4"/>
        <v>527</v>
      </c>
      <c r="E15" s="19">
        <f t="shared" si="4"/>
        <v>3966</v>
      </c>
      <c r="F15" s="19">
        <f t="shared" si="4"/>
        <v>8323</v>
      </c>
      <c r="G15" s="19">
        <f t="shared" si="4"/>
        <v>2233</v>
      </c>
      <c r="H15" s="19">
        <f t="shared" si="4"/>
        <v>7209</v>
      </c>
      <c r="I15" s="19">
        <f t="shared" si="4"/>
        <v>8265</v>
      </c>
      <c r="J15" s="19">
        <f t="shared" si="4"/>
        <v>2219</v>
      </c>
      <c r="K15" s="19">
        <f t="shared" si="4"/>
        <v>7654</v>
      </c>
      <c r="L15" s="19">
        <f t="shared" si="4"/>
        <v>12125</v>
      </c>
      <c r="M15" s="19">
        <f t="shared" si="4"/>
        <v>329</v>
      </c>
      <c r="N15" s="4">
        <f>SUM(B15:M15)</f>
        <v>66220</v>
      </c>
      <c r="O15" s="4">
        <f>AVERAGE(B15:M15)</f>
        <v>5518.333333333333</v>
      </c>
    </row>
  </sheetData>
  <phoneticPr fontId="2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6FBE7-01C4-4F5C-A5FB-B29DB0ACB79A}">
  <dimension ref="A1:P15"/>
  <sheetViews>
    <sheetView workbookViewId="0"/>
    <sheetView workbookViewId="1">
      <selection activeCell="R16" sqref="R16"/>
    </sheetView>
  </sheetViews>
  <sheetFormatPr defaultRowHeight="18.75"/>
  <cols>
    <col min="1" max="1" width="17.375" customWidth="1"/>
    <col min="2" max="13" width="7.75" customWidth="1"/>
  </cols>
  <sheetData>
    <row r="1" spans="1:16">
      <c r="A1" s="15" t="s">
        <v>24</v>
      </c>
      <c r="B1" s="16" t="s">
        <v>10</v>
      </c>
      <c r="C1" s="16" t="s">
        <v>11</v>
      </c>
      <c r="D1" s="16" t="s">
        <v>12</v>
      </c>
      <c r="E1" s="16" t="s">
        <v>13</v>
      </c>
      <c r="F1" s="16" t="s">
        <v>14</v>
      </c>
      <c r="G1" s="16" t="s">
        <v>15</v>
      </c>
      <c r="H1" s="16" t="s">
        <v>16</v>
      </c>
      <c r="I1" s="16" t="s">
        <v>17</v>
      </c>
      <c r="J1" s="16" t="s">
        <v>18</v>
      </c>
      <c r="K1" s="16" t="s">
        <v>19</v>
      </c>
      <c r="L1" s="16" t="s">
        <v>20</v>
      </c>
      <c r="M1" s="16" t="s">
        <v>21</v>
      </c>
      <c r="N1" s="15" t="s">
        <v>22</v>
      </c>
      <c r="O1" s="15" t="s">
        <v>27</v>
      </c>
      <c r="P1" s="15" t="s">
        <v>26</v>
      </c>
    </row>
    <row r="2" spans="1:16">
      <c r="A2" s="7" t="s">
        <v>0</v>
      </c>
      <c r="B2" s="3">
        <v>10000</v>
      </c>
      <c r="C2" s="3">
        <v>10000</v>
      </c>
      <c r="D2" s="3">
        <v>10000</v>
      </c>
      <c r="E2" s="3">
        <v>10000</v>
      </c>
      <c r="F2" s="3">
        <v>10000</v>
      </c>
      <c r="G2" s="3">
        <v>10000</v>
      </c>
      <c r="H2" s="3">
        <v>10000</v>
      </c>
      <c r="I2" s="3">
        <v>10000</v>
      </c>
      <c r="J2" s="3">
        <v>10000</v>
      </c>
      <c r="K2" s="3">
        <v>10000</v>
      </c>
      <c r="L2" s="3">
        <v>10000</v>
      </c>
      <c r="M2" s="3">
        <v>10000</v>
      </c>
      <c r="N2" s="4">
        <f>SUM(B2:M2)</f>
        <v>120000</v>
      </c>
      <c r="O2" s="4"/>
      <c r="P2" s="4">
        <f>AVERAGE(B2:M2)</f>
        <v>10000</v>
      </c>
    </row>
    <row r="4" spans="1:16">
      <c r="A4" s="9" t="s">
        <v>4</v>
      </c>
      <c r="B4" s="3">
        <v>3313</v>
      </c>
      <c r="C4" s="3">
        <v>4256</v>
      </c>
      <c r="D4" s="3">
        <v>2855</v>
      </c>
      <c r="E4" s="3">
        <v>3348</v>
      </c>
      <c r="F4" s="3">
        <v>4515</v>
      </c>
      <c r="G4" s="3">
        <v>3818</v>
      </c>
      <c r="H4" s="3">
        <v>4219</v>
      </c>
      <c r="I4" s="3">
        <v>4516</v>
      </c>
      <c r="J4" s="3">
        <v>2980</v>
      </c>
      <c r="K4" s="3">
        <v>3155</v>
      </c>
      <c r="L4" s="3">
        <v>3652</v>
      </c>
      <c r="M4" s="3">
        <v>3998</v>
      </c>
      <c r="N4" s="4">
        <f t="shared" ref="N4:N12" si="0">SUM(B4:M4)</f>
        <v>44625</v>
      </c>
      <c r="O4" s="20">
        <f>N4/N12</f>
        <v>0.3728973602627203</v>
      </c>
      <c r="P4" s="4">
        <f t="shared" ref="P4:P10" si="1">AVERAGE(B4:M4)</f>
        <v>3718.75</v>
      </c>
    </row>
    <row r="5" spans="1:16">
      <c r="A5" s="9" t="s">
        <v>3</v>
      </c>
      <c r="B5" s="3"/>
      <c r="C5" s="3"/>
      <c r="D5" s="3">
        <v>6300</v>
      </c>
      <c r="E5" s="3"/>
      <c r="F5" s="3"/>
      <c r="G5" s="3">
        <v>6300</v>
      </c>
      <c r="H5" s="3"/>
      <c r="I5" s="3"/>
      <c r="J5" s="3">
        <v>6300</v>
      </c>
      <c r="K5" s="3"/>
      <c r="L5" s="3"/>
      <c r="M5" s="3">
        <v>6300</v>
      </c>
      <c r="N5" s="4">
        <f t="shared" si="0"/>
        <v>25200</v>
      </c>
      <c r="O5" s="20">
        <f>N5/N12</f>
        <v>0.21057733285424204</v>
      </c>
      <c r="P5" s="4">
        <f t="shared" si="1"/>
        <v>6300</v>
      </c>
    </row>
    <row r="6" spans="1:16">
      <c r="A6" s="9" t="s">
        <v>5</v>
      </c>
      <c r="B6" s="3"/>
      <c r="C6" s="3"/>
      <c r="D6" s="3">
        <v>6818</v>
      </c>
      <c r="E6" s="3"/>
      <c r="F6" s="3"/>
      <c r="G6" s="3">
        <v>4813</v>
      </c>
      <c r="H6" s="3"/>
      <c r="I6" s="3"/>
      <c r="J6" s="3">
        <v>4213</v>
      </c>
      <c r="K6" s="3"/>
      <c r="L6" s="3"/>
      <c r="M6" s="3">
        <v>8878</v>
      </c>
      <c r="N6" s="4">
        <f t="shared" si="0"/>
        <v>24722</v>
      </c>
      <c r="O6" s="20">
        <f>N6/N12</f>
        <v>0.20658304852470524</v>
      </c>
      <c r="P6" s="4">
        <f t="shared" si="1"/>
        <v>6180.5</v>
      </c>
    </row>
    <row r="7" spans="1:16">
      <c r="A7" s="9" t="s">
        <v>1</v>
      </c>
      <c r="B7" s="3">
        <v>430</v>
      </c>
      <c r="C7" s="3">
        <v>820</v>
      </c>
      <c r="D7" s="3">
        <v>760</v>
      </c>
      <c r="E7" s="3">
        <v>480</v>
      </c>
      <c r="F7" s="3">
        <v>560</v>
      </c>
      <c r="G7" s="3">
        <v>460</v>
      </c>
      <c r="H7" s="3">
        <v>430</v>
      </c>
      <c r="I7" s="3">
        <v>1280</v>
      </c>
      <c r="J7" s="3">
        <v>460</v>
      </c>
      <c r="K7" s="3">
        <v>460</v>
      </c>
      <c r="L7" s="3">
        <v>520</v>
      </c>
      <c r="M7" s="3">
        <v>1260</v>
      </c>
      <c r="N7" s="4">
        <f t="shared" si="0"/>
        <v>7920</v>
      </c>
      <c r="O7" s="20">
        <f>N7/N12</f>
        <v>6.6181447468476068E-2</v>
      </c>
      <c r="P7" s="4">
        <f t="shared" si="1"/>
        <v>660</v>
      </c>
    </row>
    <row r="8" spans="1:16">
      <c r="A8" s="9" t="s">
        <v>6</v>
      </c>
      <c r="B8" s="3">
        <v>360</v>
      </c>
      <c r="C8" s="3">
        <v>480</v>
      </c>
      <c r="D8" s="3">
        <v>255</v>
      </c>
      <c r="E8" s="3">
        <v>600</v>
      </c>
      <c r="F8" s="3">
        <v>255</v>
      </c>
      <c r="G8" s="3">
        <v>255</v>
      </c>
      <c r="H8" s="3">
        <v>255</v>
      </c>
      <c r="I8" s="3">
        <v>1050</v>
      </c>
      <c r="J8" s="3">
        <v>600</v>
      </c>
      <c r="K8" s="3">
        <v>480</v>
      </c>
      <c r="L8" s="3">
        <v>255</v>
      </c>
      <c r="M8" s="3">
        <v>480</v>
      </c>
      <c r="N8" s="4">
        <f t="shared" si="0"/>
        <v>5325</v>
      </c>
      <c r="O8" s="20">
        <f>N8/N12</f>
        <v>4.4496995930509479E-2</v>
      </c>
      <c r="P8" s="4">
        <f t="shared" si="1"/>
        <v>443.75</v>
      </c>
    </row>
    <row r="9" spans="1:16">
      <c r="A9" s="9" t="s">
        <v>7</v>
      </c>
      <c r="B9" s="3">
        <v>334</v>
      </c>
      <c r="C9" s="3"/>
      <c r="D9" s="3">
        <v>512</v>
      </c>
      <c r="E9" s="3">
        <v>1133</v>
      </c>
      <c r="F9" s="3">
        <v>313</v>
      </c>
      <c r="G9" s="3">
        <v>114</v>
      </c>
      <c r="H9" s="3"/>
      <c r="I9" s="3">
        <v>898</v>
      </c>
      <c r="J9" s="3">
        <v>613</v>
      </c>
      <c r="K9" s="3">
        <v>230</v>
      </c>
      <c r="L9" s="3">
        <v>442</v>
      </c>
      <c r="M9" s="3"/>
      <c r="N9" s="4">
        <f t="shared" si="0"/>
        <v>4589</v>
      </c>
      <c r="O9" s="20">
        <f>N9/N12</f>
        <v>3.8346800812226856E-2</v>
      </c>
      <c r="P9" s="4">
        <f t="shared" si="1"/>
        <v>509.88888888888891</v>
      </c>
    </row>
    <row r="10" spans="1:16">
      <c r="A10" s="9" t="s">
        <v>8</v>
      </c>
      <c r="B10" s="3">
        <v>660</v>
      </c>
      <c r="C10" s="3">
        <v>880</v>
      </c>
      <c r="D10" s="3">
        <v>440</v>
      </c>
      <c r="E10" s="3">
        <v>1000</v>
      </c>
      <c r="F10" s="3"/>
      <c r="G10" s="3">
        <v>330</v>
      </c>
      <c r="H10" s="3">
        <v>120</v>
      </c>
      <c r="I10" s="3">
        <v>1200</v>
      </c>
      <c r="J10" s="3">
        <v>880</v>
      </c>
      <c r="K10" s="3">
        <v>240</v>
      </c>
      <c r="L10" s="3">
        <v>660</v>
      </c>
      <c r="M10" s="3">
        <v>880</v>
      </c>
      <c r="N10" s="4">
        <f t="shared" si="0"/>
        <v>7290</v>
      </c>
      <c r="O10" s="20">
        <f>N10/N12</f>
        <v>6.0917014147120023E-2</v>
      </c>
      <c r="P10" s="4">
        <f t="shared" si="1"/>
        <v>662.72727272727275</v>
      </c>
    </row>
    <row r="11" spans="1:16">
      <c r="A11" s="9" t="s">
        <v>25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4">
        <f t="shared" si="0"/>
        <v>0</v>
      </c>
      <c r="O11" s="20">
        <f>N11/N12</f>
        <v>0</v>
      </c>
      <c r="P11" s="4"/>
    </row>
    <row r="12" spans="1:16">
      <c r="A12" s="17" t="s">
        <v>22</v>
      </c>
      <c r="B12" s="3">
        <f>SUM(B4:B11)</f>
        <v>5097</v>
      </c>
      <c r="C12" s="3">
        <f t="shared" ref="C12:M12" si="2">SUM(C4:C11)</f>
        <v>6436</v>
      </c>
      <c r="D12" s="3">
        <f t="shared" si="2"/>
        <v>17940</v>
      </c>
      <c r="E12" s="3">
        <f t="shared" si="2"/>
        <v>6561</v>
      </c>
      <c r="F12" s="3">
        <f t="shared" si="2"/>
        <v>5643</v>
      </c>
      <c r="G12" s="3">
        <f t="shared" si="2"/>
        <v>16090</v>
      </c>
      <c r="H12" s="3">
        <f t="shared" si="2"/>
        <v>5024</v>
      </c>
      <c r="I12" s="3">
        <f t="shared" si="2"/>
        <v>8944</v>
      </c>
      <c r="J12" s="3">
        <f t="shared" si="2"/>
        <v>16046</v>
      </c>
      <c r="K12" s="3">
        <f t="shared" si="2"/>
        <v>4565</v>
      </c>
      <c r="L12" s="3">
        <f t="shared" si="2"/>
        <v>5529</v>
      </c>
      <c r="M12" s="3">
        <f t="shared" si="2"/>
        <v>21796</v>
      </c>
      <c r="N12" s="4">
        <f t="shared" si="0"/>
        <v>119671</v>
      </c>
      <c r="O12" s="4"/>
      <c r="P12" s="4">
        <f>AVERAGE(B12:M12)</f>
        <v>9972.5833333333339</v>
      </c>
    </row>
    <row r="14" spans="1:16">
      <c r="A14" s="5" t="s">
        <v>9</v>
      </c>
      <c r="B14" s="3">
        <f>B2-B12</f>
        <v>4903</v>
      </c>
      <c r="C14" s="3">
        <f>C2-C12</f>
        <v>3564</v>
      </c>
      <c r="D14" s="3">
        <f>D2-D12</f>
        <v>-7940</v>
      </c>
      <c r="E14" s="3">
        <f>E2-E12</f>
        <v>3439</v>
      </c>
      <c r="F14" s="3">
        <f t="shared" ref="F14:M14" si="3">F2-F12</f>
        <v>4357</v>
      </c>
      <c r="G14" s="3">
        <f t="shared" si="3"/>
        <v>-6090</v>
      </c>
      <c r="H14" s="3">
        <f t="shared" si="3"/>
        <v>4976</v>
      </c>
      <c r="I14" s="3">
        <f t="shared" si="3"/>
        <v>1056</v>
      </c>
      <c r="J14" s="3">
        <f t="shared" si="3"/>
        <v>-6046</v>
      </c>
      <c r="K14" s="3">
        <f t="shared" si="3"/>
        <v>5435</v>
      </c>
      <c r="L14" s="3">
        <f t="shared" si="3"/>
        <v>4471</v>
      </c>
      <c r="M14" s="3">
        <f t="shared" si="3"/>
        <v>-11796</v>
      </c>
      <c r="N14" s="4">
        <f>SUM(B14:M14)</f>
        <v>329</v>
      </c>
      <c r="O14" s="4"/>
      <c r="P14" s="4">
        <f>AVERAGE(B14:M14)</f>
        <v>27.416666666666668</v>
      </c>
    </row>
    <row r="15" spans="1:16">
      <c r="A15" s="6" t="s">
        <v>23</v>
      </c>
      <c r="B15" s="19">
        <f>B14</f>
        <v>4903</v>
      </c>
      <c r="C15" s="19">
        <f t="shared" ref="C15:M15" si="4">B15+C14</f>
        <v>8467</v>
      </c>
      <c r="D15" s="19">
        <f t="shared" si="4"/>
        <v>527</v>
      </c>
      <c r="E15" s="19">
        <f t="shared" si="4"/>
        <v>3966</v>
      </c>
      <c r="F15" s="19">
        <f t="shared" si="4"/>
        <v>8323</v>
      </c>
      <c r="G15" s="19">
        <f t="shared" si="4"/>
        <v>2233</v>
      </c>
      <c r="H15" s="19">
        <f t="shared" si="4"/>
        <v>7209</v>
      </c>
      <c r="I15" s="19">
        <f t="shared" si="4"/>
        <v>8265</v>
      </c>
      <c r="J15" s="19">
        <f t="shared" si="4"/>
        <v>2219</v>
      </c>
      <c r="K15" s="19">
        <f t="shared" si="4"/>
        <v>7654</v>
      </c>
      <c r="L15" s="19">
        <f t="shared" si="4"/>
        <v>12125</v>
      </c>
      <c r="M15" s="19">
        <f t="shared" si="4"/>
        <v>329</v>
      </c>
      <c r="N15" s="4">
        <f>SUM(B15:M15)</f>
        <v>66220</v>
      </c>
      <c r="O15" s="4"/>
      <c r="P15" s="4">
        <f>AVERAGE(B15:M15)</f>
        <v>5518.333333333333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911B2-020F-49BE-A3EC-6393DEA1ED71}">
  <sheetPr>
    <tabColor rgb="FFFFFF00"/>
  </sheetPr>
  <dimension ref="A1:M12"/>
  <sheetViews>
    <sheetView workbookViewId="0"/>
    <sheetView tabSelected="1" workbookViewId="1"/>
  </sheetViews>
  <sheetFormatPr defaultRowHeight="18.75"/>
  <cols>
    <col min="1" max="1" width="17.375" customWidth="1"/>
    <col min="2" max="13" width="7.75" customWidth="1"/>
  </cols>
  <sheetData>
    <row r="1" spans="1:13">
      <c r="A1" t="s">
        <v>24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</row>
    <row r="2" spans="1:13">
      <c r="A2" t="s">
        <v>0</v>
      </c>
    </row>
    <row r="4" spans="1:13">
      <c r="A4" t="s">
        <v>4</v>
      </c>
    </row>
    <row r="5" spans="1:13">
      <c r="A5" t="s">
        <v>3</v>
      </c>
    </row>
    <row r="6" spans="1:13">
      <c r="A6" t="s">
        <v>5</v>
      </c>
    </row>
    <row r="7" spans="1:13">
      <c r="A7" t="s">
        <v>1</v>
      </c>
    </row>
    <row r="8" spans="1:13">
      <c r="A8" t="s">
        <v>6</v>
      </c>
    </row>
    <row r="9" spans="1:13">
      <c r="A9" t="s">
        <v>7</v>
      </c>
    </row>
    <row r="10" spans="1:13">
      <c r="A10" t="s">
        <v>8</v>
      </c>
    </row>
    <row r="11" spans="1:13">
      <c r="A11" t="s">
        <v>25</v>
      </c>
    </row>
    <row r="12" spans="1:13">
      <c r="A12" t="s">
        <v>22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179F7-5641-4E3A-84C2-7A1F0377C669}">
  <sheetPr>
    <tabColor rgb="FFFFFF00"/>
  </sheetPr>
  <dimension ref="A1:M12"/>
  <sheetViews>
    <sheetView workbookViewId="0"/>
    <sheetView workbookViewId="1">
      <selection activeCell="P18" sqref="P18"/>
    </sheetView>
  </sheetViews>
  <sheetFormatPr defaultRowHeight="18.75"/>
  <cols>
    <col min="1" max="1" width="17.375" customWidth="1"/>
    <col min="2" max="13" width="7.75" customWidth="1"/>
  </cols>
  <sheetData>
    <row r="1" spans="1:13">
      <c r="A1" s="11" t="s">
        <v>24</v>
      </c>
      <c r="B1" s="2" t="s">
        <v>10</v>
      </c>
      <c r="C1" s="2" t="s">
        <v>11</v>
      </c>
      <c r="D1" s="2" t="s">
        <v>12</v>
      </c>
      <c r="E1" s="2" t="s">
        <v>13</v>
      </c>
      <c r="F1" s="2" t="s">
        <v>14</v>
      </c>
      <c r="G1" s="2" t="s">
        <v>15</v>
      </c>
      <c r="H1" s="2" t="s">
        <v>16</v>
      </c>
      <c r="I1" s="2" t="s">
        <v>17</v>
      </c>
      <c r="J1" s="2" t="s">
        <v>18</v>
      </c>
      <c r="K1" s="2" t="s">
        <v>19</v>
      </c>
      <c r="L1" s="2" t="s">
        <v>20</v>
      </c>
      <c r="M1" s="2" t="s">
        <v>21</v>
      </c>
    </row>
    <row r="2" spans="1:13">
      <c r="A2" s="1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12"/>
    </row>
    <row r="4" spans="1:13">
      <c r="A4" s="11" t="s">
        <v>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>
      <c r="A5" s="11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>
      <c r="A6" s="11" t="s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>
      <c r="A7" s="11" t="s"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>
      <c r="A8" s="11" t="s">
        <v>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>
      <c r="A9" s="11" t="s">
        <v>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>
      <c r="A10" s="11" t="s">
        <v>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>
      <c r="A11" s="11" t="s">
        <v>25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>
      <c r="A12" s="11" t="s">
        <v>22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3B5FD-21BC-4864-B3B2-EE035D4D2927}">
  <sheetPr>
    <tabColor rgb="FFFFFF00"/>
  </sheetPr>
  <dimension ref="A1:M12"/>
  <sheetViews>
    <sheetView workbookViewId="0"/>
    <sheetView workbookViewId="1">
      <selection activeCell="F27" sqref="F27"/>
    </sheetView>
  </sheetViews>
  <sheetFormatPr defaultRowHeight="18.75"/>
  <cols>
    <col min="1" max="1" width="17.375" customWidth="1"/>
    <col min="2" max="13" width="7.75" customWidth="1"/>
  </cols>
  <sheetData>
    <row r="1" spans="1:13">
      <c r="A1" s="8" t="s">
        <v>24</v>
      </c>
      <c r="B1" s="2" t="s">
        <v>10</v>
      </c>
      <c r="C1" s="2" t="s">
        <v>11</v>
      </c>
      <c r="D1" s="2" t="s">
        <v>12</v>
      </c>
      <c r="E1" s="2" t="s">
        <v>13</v>
      </c>
      <c r="F1" s="2" t="s">
        <v>14</v>
      </c>
      <c r="G1" s="2" t="s">
        <v>15</v>
      </c>
      <c r="H1" s="2" t="s">
        <v>16</v>
      </c>
      <c r="I1" s="2" t="s">
        <v>17</v>
      </c>
      <c r="J1" s="2" t="s">
        <v>18</v>
      </c>
      <c r="K1" s="2" t="s">
        <v>19</v>
      </c>
      <c r="L1" s="2" t="s">
        <v>20</v>
      </c>
      <c r="M1" s="2" t="s">
        <v>21</v>
      </c>
    </row>
    <row r="2" spans="1:13">
      <c r="A2" s="7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4" spans="1:13">
      <c r="A4" s="9" t="s">
        <v>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>
      <c r="A5" s="9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>
      <c r="A6" s="9" t="s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>
      <c r="A7" s="9" t="s"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>
      <c r="A8" s="9" t="s">
        <v>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>
      <c r="A9" s="9" t="s">
        <v>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>
      <c r="A10" s="9" t="s">
        <v>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>
      <c r="A11" s="9" t="s">
        <v>25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>
      <c r="A12" s="10" t="s">
        <v>22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7E15A-3672-4DB3-81FA-FDA87D241A53}">
  <sheetPr>
    <tabColor rgb="FFFFC000"/>
  </sheetPr>
  <dimension ref="A1:K10"/>
  <sheetViews>
    <sheetView workbookViewId="0"/>
    <sheetView workbookViewId="1">
      <selection activeCell="H24" sqref="H23:H24"/>
    </sheetView>
  </sheetViews>
  <sheetFormatPr defaultRowHeight="18.75"/>
  <cols>
    <col min="1" max="1" width="23.5" bestFit="1" customWidth="1"/>
    <col min="2" max="2" width="8" customWidth="1"/>
  </cols>
  <sheetData>
    <row r="1" spans="1:11" s="1" customFormat="1">
      <c r="A1" s="25"/>
      <c r="B1" s="21"/>
      <c r="C1" s="26">
        <v>44409</v>
      </c>
      <c r="D1" s="26">
        <v>44410</v>
      </c>
      <c r="E1" s="26">
        <v>44411</v>
      </c>
      <c r="F1" s="26">
        <v>44412</v>
      </c>
      <c r="G1" s="26">
        <v>44413</v>
      </c>
      <c r="H1" s="26">
        <v>44414</v>
      </c>
      <c r="I1" s="26">
        <v>44415</v>
      </c>
      <c r="J1" s="42"/>
      <c r="K1" s="42"/>
    </row>
    <row r="2" spans="1:11" s="1" customFormat="1">
      <c r="A2" s="27" t="s">
        <v>37</v>
      </c>
      <c r="B2" s="27" t="s">
        <v>36</v>
      </c>
      <c r="C2" s="26" t="str">
        <f>TEXT(C1,"aaa")</f>
        <v>日</v>
      </c>
      <c r="D2" s="26" t="str">
        <f t="shared" ref="D2:I2" si="0">TEXT(D1,"aaa")</f>
        <v>月</v>
      </c>
      <c r="E2" s="26" t="str">
        <f t="shared" si="0"/>
        <v>火</v>
      </c>
      <c r="F2" s="26" t="str">
        <f t="shared" si="0"/>
        <v>水</v>
      </c>
      <c r="G2" s="26" t="str">
        <f t="shared" si="0"/>
        <v>木</v>
      </c>
      <c r="H2" s="26" t="str">
        <f t="shared" si="0"/>
        <v>金</v>
      </c>
      <c r="I2" s="26" t="str">
        <f t="shared" si="0"/>
        <v>土</v>
      </c>
      <c r="J2" s="42"/>
      <c r="K2" s="42"/>
    </row>
    <row r="3" spans="1:11">
      <c r="A3" s="2" t="s">
        <v>29</v>
      </c>
      <c r="B3" s="2">
        <v>150</v>
      </c>
      <c r="C3" s="3">
        <v>23</v>
      </c>
      <c r="D3" s="3">
        <v>9</v>
      </c>
      <c r="E3" s="3">
        <v>12</v>
      </c>
      <c r="F3" s="3">
        <v>13</v>
      </c>
      <c r="G3" s="3">
        <v>12</v>
      </c>
      <c r="H3" s="3">
        <v>18</v>
      </c>
      <c r="I3" s="3">
        <v>25</v>
      </c>
      <c r="J3" s="22">
        <f t="shared" ref="J3:J9" si="1">SUM(C3:I3)</f>
        <v>112</v>
      </c>
      <c r="K3" s="22">
        <f t="shared" ref="K3:K9" si="2">J3*B3</f>
        <v>16800</v>
      </c>
    </row>
    <row r="4" spans="1:11">
      <c r="A4" s="2" t="s">
        <v>30</v>
      </c>
      <c r="B4" s="2">
        <v>200</v>
      </c>
      <c r="C4" s="3">
        <v>26</v>
      </c>
      <c r="D4" s="3">
        <v>11</v>
      </c>
      <c r="E4" s="3">
        <v>13</v>
      </c>
      <c r="F4" s="3">
        <v>15</v>
      </c>
      <c r="G4" s="3">
        <v>14</v>
      </c>
      <c r="H4" s="3">
        <v>20</v>
      </c>
      <c r="I4" s="3">
        <v>28</v>
      </c>
      <c r="J4" s="22">
        <f t="shared" si="1"/>
        <v>127</v>
      </c>
      <c r="K4" s="22">
        <f t="shared" si="2"/>
        <v>25400</v>
      </c>
    </row>
    <row r="5" spans="1:11">
      <c r="A5" s="2"/>
      <c r="B5" s="2">
        <v>250</v>
      </c>
      <c r="C5" s="3">
        <v>20</v>
      </c>
      <c r="D5" s="3">
        <v>12</v>
      </c>
      <c r="E5" s="3">
        <v>13</v>
      </c>
      <c r="F5" s="3">
        <v>14</v>
      </c>
      <c r="G5" s="3">
        <v>11</v>
      </c>
      <c r="H5" s="3">
        <v>19</v>
      </c>
      <c r="I5" s="3">
        <v>22</v>
      </c>
      <c r="J5" s="22">
        <f t="shared" si="1"/>
        <v>111</v>
      </c>
      <c r="K5" s="22">
        <f t="shared" si="2"/>
        <v>27750</v>
      </c>
    </row>
    <row r="6" spans="1:11">
      <c r="A6" s="2"/>
      <c r="B6" s="2">
        <v>280</v>
      </c>
      <c r="C6" s="3">
        <v>49</v>
      </c>
      <c r="D6" s="3">
        <v>20</v>
      </c>
      <c r="E6" s="3">
        <v>19</v>
      </c>
      <c r="F6" s="3">
        <v>22</v>
      </c>
      <c r="G6" s="3">
        <v>18</v>
      </c>
      <c r="H6" s="3">
        <v>30</v>
      </c>
      <c r="I6" s="3">
        <v>42</v>
      </c>
      <c r="J6" s="22">
        <f t="shared" si="1"/>
        <v>200</v>
      </c>
      <c r="K6" s="22">
        <f t="shared" si="2"/>
        <v>56000</v>
      </c>
    </row>
    <row r="7" spans="1:11">
      <c r="A7" s="2" t="s">
        <v>33</v>
      </c>
      <c r="B7" s="2">
        <v>120</v>
      </c>
      <c r="C7" s="3">
        <v>109</v>
      </c>
      <c r="D7" s="3">
        <v>44</v>
      </c>
      <c r="E7" s="3">
        <v>42</v>
      </c>
      <c r="F7" s="3">
        <v>45</v>
      </c>
      <c r="G7" s="3">
        <v>44</v>
      </c>
      <c r="H7" s="3">
        <v>71</v>
      </c>
      <c r="I7" s="3">
        <v>106</v>
      </c>
      <c r="J7" s="22">
        <f t="shared" si="1"/>
        <v>461</v>
      </c>
      <c r="K7" s="22">
        <f t="shared" si="2"/>
        <v>55320</v>
      </c>
    </row>
    <row r="8" spans="1:11">
      <c r="A8" s="2" t="s">
        <v>35</v>
      </c>
      <c r="B8" s="2">
        <v>280</v>
      </c>
      <c r="C8" s="3">
        <v>29</v>
      </c>
      <c r="D8" s="3">
        <v>18</v>
      </c>
      <c r="E8" s="3">
        <v>20</v>
      </c>
      <c r="F8" s="3">
        <v>17</v>
      </c>
      <c r="G8" s="3">
        <v>21</v>
      </c>
      <c r="H8" s="3">
        <v>28</v>
      </c>
      <c r="I8" s="3">
        <v>28</v>
      </c>
      <c r="J8" s="22">
        <f t="shared" si="1"/>
        <v>161</v>
      </c>
      <c r="K8" s="22">
        <f t="shared" si="2"/>
        <v>45080</v>
      </c>
    </row>
    <row r="9" spans="1:11">
      <c r="A9" s="2" t="s">
        <v>34</v>
      </c>
      <c r="B9" s="2">
        <v>160</v>
      </c>
      <c r="C9" s="3">
        <v>136</v>
      </c>
      <c r="D9" s="3">
        <v>59</v>
      </c>
      <c r="E9" s="3">
        <v>58</v>
      </c>
      <c r="F9" s="3">
        <v>58</v>
      </c>
      <c r="G9" s="3">
        <v>62</v>
      </c>
      <c r="H9" s="3">
        <v>94</v>
      </c>
      <c r="I9" s="3">
        <v>129</v>
      </c>
      <c r="J9" s="22">
        <f t="shared" si="1"/>
        <v>596</v>
      </c>
      <c r="K9" s="22">
        <f t="shared" si="2"/>
        <v>95360</v>
      </c>
    </row>
    <row r="10" spans="1:11">
      <c r="A10" s="43" t="s">
        <v>28</v>
      </c>
      <c r="B10" s="43"/>
      <c r="C10" s="22">
        <f t="shared" ref="C10:J10" si="3">SUM(C3:C9)</f>
        <v>392</v>
      </c>
      <c r="D10" s="22">
        <f t="shared" si="3"/>
        <v>173</v>
      </c>
      <c r="E10" s="22">
        <f t="shared" si="3"/>
        <v>177</v>
      </c>
      <c r="F10" s="22">
        <f t="shared" si="3"/>
        <v>184</v>
      </c>
      <c r="G10" s="22">
        <f t="shared" si="3"/>
        <v>182</v>
      </c>
      <c r="H10" s="22">
        <f t="shared" si="3"/>
        <v>280</v>
      </c>
      <c r="I10" s="22">
        <f t="shared" si="3"/>
        <v>380</v>
      </c>
      <c r="J10" s="22">
        <f t="shared" si="3"/>
        <v>1768</v>
      </c>
      <c r="K10" s="22">
        <f>SUM(K3:K9)</f>
        <v>321710</v>
      </c>
    </row>
  </sheetData>
  <mergeCells count="3">
    <mergeCell ref="J1:J2"/>
    <mergeCell ref="K1:K2"/>
    <mergeCell ref="A10:B10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2F267-31EE-4EA9-A35F-AD0B024C8D21}">
  <sheetPr>
    <tabColor rgb="FFFFC000"/>
  </sheetPr>
  <dimension ref="A1:K10"/>
  <sheetViews>
    <sheetView workbookViewId="0"/>
    <sheetView workbookViewId="1">
      <selection activeCell="G24" sqref="G24"/>
    </sheetView>
  </sheetViews>
  <sheetFormatPr defaultRowHeight="18.75"/>
  <cols>
    <col min="1" max="1" width="23.5" bestFit="1" customWidth="1"/>
    <col min="2" max="2" width="8" customWidth="1"/>
  </cols>
  <sheetData>
    <row r="1" spans="1:11" s="1" customFormat="1">
      <c r="A1" s="25"/>
      <c r="B1" s="21"/>
      <c r="C1" s="26">
        <v>44409</v>
      </c>
      <c r="D1" s="26">
        <v>44410</v>
      </c>
      <c r="E1" s="26">
        <v>44411</v>
      </c>
      <c r="F1" s="26">
        <v>44412</v>
      </c>
      <c r="G1" s="26">
        <v>44413</v>
      </c>
      <c r="H1" s="26">
        <v>44414</v>
      </c>
      <c r="I1" s="26">
        <v>44415</v>
      </c>
      <c r="J1" s="42" t="s">
        <v>38</v>
      </c>
      <c r="K1" s="42" t="s">
        <v>22</v>
      </c>
    </row>
    <row r="2" spans="1:11" s="1" customFormat="1">
      <c r="A2" s="27" t="s">
        <v>37</v>
      </c>
      <c r="B2" s="27" t="s">
        <v>36</v>
      </c>
      <c r="C2" s="26" t="str">
        <f>TEXT(C1,"aaa")</f>
        <v>日</v>
      </c>
      <c r="D2" s="26" t="str">
        <f t="shared" ref="D2:I2" si="0">TEXT(D1,"aaa")</f>
        <v>月</v>
      </c>
      <c r="E2" s="26" t="str">
        <f t="shared" si="0"/>
        <v>火</v>
      </c>
      <c r="F2" s="26" t="str">
        <f t="shared" si="0"/>
        <v>水</v>
      </c>
      <c r="G2" s="26" t="str">
        <f t="shared" si="0"/>
        <v>木</v>
      </c>
      <c r="H2" s="26" t="str">
        <f t="shared" si="0"/>
        <v>金</v>
      </c>
      <c r="I2" s="26" t="str">
        <f t="shared" si="0"/>
        <v>土</v>
      </c>
      <c r="J2" s="42"/>
      <c r="K2" s="42"/>
    </row>
    <row r="3" spans="1:11">
      <c r="A3" s="2" t="s">
        <v>29</v>
      </c>
      <c r="B3" s="2">
        <v>150</v>
      </c>
      <c r="C3" s="3">
        <v>23</v>
      </c>
      <c r="D3" s="3">
        <v>9</v>
      </c>
      <c r="E3" s="3">
        <v>12</v>
      </c>
      <c r="F3" s="3">
        <v>13</v>
      </c>
      <c r="G3" s="3">
        <v>12</v>
      </c>
      <c r="H3" s="3">
        <v>18</v>
      </c>
      <c r="I3" s="3">
        <v>25</v>
      </c>
      <c r="J3" s="22">
        <f t="shared" ref="J3:J9" si="1">SUM(C3:I3)</f>
        <v>112</v>
      </c>
      <c r="K3" s="22">
        <f t="shared" ref="K3:K9" si="2">J3*B3</f>
        <v>16800</v>
      </c>
    </row>
    <row r="4" spans="1:11">
      <c r="A4" s="2" t="s">
        <v>30</v>
      </c>
      <c r="B4" s="2">
        <v>200</v>
      </c>
      <c r="C4" s="3">
        <v>26</v>
      </c>
      <c r="D4" s="3">
        <v>11</v>
      </c>
      <c r="E4" s="3">
        <v>13</v>
      </c>
      <c r="F4" s="3">
        <v>15</v>
      </c>
      <c r="G4" s="3">
        <v>14</v>
      </c>
      <c r="H4" s="3">
        <v>20</v>
      </c>
      <c r="I4" s="3">
        <v>28</v>
      </c>
      <c r="J4" s="22">
        <f t="shared" si="1"/>
        <v>127</v>
      </c>
      <c r="K4" s="22">
        <f t="shared" si="2"/>
        <v>25400</v>
      </c>
    </row>
    <row r="5" spans="1:11">
      <c r="A5" s="2" t="s">
        <v>31</v>
      </c>
      <c r="B5" s="2">
        <v>250</v>
      </c>
      <c r="C5" s="3">
        <v>20</v>
      </c>
      <c r="D5" s="3">
        <v>12</v>
      </c>
      <c r="E5" s="3">
        <v>13</v>
      </c>
      <c r="F5" s="3">
        <v>14</v>
      </c>
      <c r="G5" s="3">
        <v>11</v>
      </c>
      <c r="H5" s="3">
        <v>19</v>
      </c>
      <c r="I5" s="3">
        <v>22</v>
      </c>
      <c r="J5" s="22">
        <f t="shared" si="1"/>
        <v>111</v>
      </c>
      <c r="K5" s="22">
        <f t="shared" si="2"/>
        <v>27750</v>
      </c>
    </row>
    <row r="6" spans="1:11">
      <c r="A6" s="2" t="s">
        <v>32</v>
      </c>
      <c r="B6" s="2">
        <v>280</v>
      </c>
      <c r="C6" s="3">
        <v>49</v>
      </c>
      <c r="D6" s="3">
        <v>20</v>
      </c>
      <c r="E6" s="3">
        <v>19</v>
      </c>
      <c r="F6" s="3">
        <v>22</v>
      </c>
      <c r="G6" s="3">
        <v>18</v>
      </c>
      <c r="H6" s="3">
        <v>30</v>
      </c>
      <c r="I6" s="3">
        <v>42</v>
      </c>
      <c r="J6" s="22">
        <f t="shared" si="1"/>
        <v>200</v>
      </c>
      <c r="K6" s="22">
        <f t="shared" si="2"/>
        <v>56000</v>
      </c>
    </row>
    <row r="7" spans="1:11">
      <c r="A7" s="2" t="s">
        <v>33</v>
      </c>
      <c r="B7" s="2">
        <v>120</v>
      </c>
      <c r="C7" s="3">
        <v>109</v>
      </c>
      <c r="D7" s="3">
        <v>44</v>
      </c>
      <c r="E7" s="3">
        <v>42</v>
      </c>
      <c r="F7" s="3">
        <v>45</v>
      </c>
      <c r="G7" s="3">
        <v>44</v>
      </c>
      <c r="H7" s="3">
        <v>71</v>
      </c>
      <c r="I7" s="3">
        <v>106</v>
      </c>
      <c r="J7" s="22">
        <f t="shared" si="1"/>
        <v>461</v>
      </c>
      <c r="K7" s="22">
        <f t="shared" si="2"/>
        <v>55320</v>
      </c>
    </row>
    <row r="8" spans="1:11">
      <c r="A8" s="2" t="s">
        <v>35</v>
      </c>
      <c r="B8" s="2">
        <v>280</v>
      </c>
      <c r="C8" s="3">
        <v>29</v>
      </c>
      <c r="D8" s="3">
        <v>18</v>
      </c>
      <c r="E8" s="3">
        <v>20</v>
      </c>
      <c r="F8" s="3">
        <v>17</v>
      </c>
      <c r="G8" s="3">
        <v>21</v>
      </c>
      <c r="H8" s="3">
        <v>28</v>
      </c>
      <c r="I8" s="3">
        <v>28</v>
      </c>
      <c r="J8" s="22">
        <f t="shared" si="1"/>
        <v>161</v>
      </c>
      <c r="K8" s="22">
        <f t="shared" si="2"/>
        <v>45080</v>
      </c>
    </row>
    <row r="9" spans="1:11">
      <c r="A9" s="2" t="s">
        <v>34</v>
      </c>
      <c r="B9" s="2">
        <v>160</v>
      </c>
      <c r="C9" s="3">
        <v>136</v>
      </c>
      <c r="D9" s="3">
        <v>59</v>
      </c>
      <c r="E9" s="3">
        <v>58</v>
      </c>
      <c r="F9" s="3">
        <v>58</v>
      </c>
      <c r="G9" s="3">
        <v>62</v>
      </c>
      <c r="H9" s="3">
        <v>94</v>
      </c>
      <c r="I9" s="3">
        <v>129</v>
      </c>
      <c r="J9" s="22">
        <f t="shared" si="1"/>
        <v>596</v>
      </c>
      <c r="K9" s="22">
        <f t="shared" si="2"/>
        <v>95360</v>
      </c>
    </row>
    <row r="10" spans="1:11">
      <c r="A10" s="43" t="s">
        <v>28</v>
      </c>
      <c r="B10" s="43"/>
      <c r="C10" s="22">
        <f t="shared" ref="C10:J10" si="3">SUM(C3:C9)</f>
        <v>392</v>
      </c>
      <c r="D10" s="22">
        <f t="shared" si="3"/>
        <v>173</v>
      </c>
      <c r="E10" s="22">
        <f t="shared" si="3"/>
        <v>177</v>
      </c>
      <c r="F10" s="22">
        <f t="shared" si="3"/>
        <v>184</v>
      </c>
      <c r="G10" s="22">
        <f t="shared" si="3"/>
        <v>182</v>
      </c>
      <c r="H10" s="22">
        <f t="shared" si="3"/>
        <v>280</v>
      </c>
      <c r="I10" s="22">
        <f t="shared" si="3"/>
        <v>380</v>
      </c>
      <c r="J10" s="22">
        <f t="shared" si="3"/>
        <v>1768</v>
      </c>
      <c r="K10" s="22">
        <f>SUM(K3:K9)</f>
        <v>321710</v>
      </c>
    </row>
  </sheetData>
  <mergeCells count="3">
    <mergeCell ref="J1:J2"/>
    <mergeCell ref="K1:K2"/>
    <mergeCell ref="A10:B10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62AB0-8C32-4769-BCA7-A64FA9920845}">
  <sheetPr>
    <tabColor rgb="FFFFC000"/>
  </sheetPr>
  <dimension ref="A1:K10"/>
  <sheetViews>
    <sheetView workbookViewId="0"/>
    <sheetView workbookViewId="1">
      <selection activeCell="E21" sqref="E21"/>
    </sheetView>
  </sheetViews>
  <sheetFormatPr defaultRowHeight="18.75"/>
  <cols>
    <col min="1" max="1" width="10" customWidth="1"/>
    <col min="2" max="2" width="8" customWidth="1"/>
    <col min="8" max="8" width="2.875" customWidth="1"/>
    <col min="10" max="11" width="3.875" customWidth="1"/>
  </cols>
  <sheetData>
    <row r="1" spans="1:11" s="1" customFormat="1">
      <c r="A1" s="25"/>
      <c r="B1" s="21"/>
      <c r="C1" s="26">
        <v>44409</v>
      </c>
      <c r="D1" s="26">
        <v>44410</v>
      </c>
      <c r="E1" s="26">
        <v>44411</v>
      </c>
      <c r="F1" s="26">
        <v>44412</v>
      </c>
      <c r="G1" s="26">
        <v>44413</v>
      </c>
      <c r="H1" s="26">
        <v>44414</v>
      </c>
      <c r="I1" s="26">
        <v>44415</v>
      </c>
      <c r="J1" s="42" t="s">
        <v>38</v>
      </c>
      <c r="K1" s="42" t="s">
        <v>22</v>
      </c>
    </row>
    <row r="2" spans="1:11" s="1" customFormat="1">
      <c r="A2" s="27" t="s">
        <v>37</v>
      </c>
      <c r="B2" s="27" t="s">
        <v>36</v>
      </c>
      <c r="C2" s="26" t="str">
        <f>TEXT(C1,"aaa")</f>
        <v>日</v>
      </c>
      <c r="D2" s="26" t="str">
        <f t="shared" ref="D2:I2" si="0">TEXT(D1,"aaa")</f>
        <v>月</v>
      </c>
      <c r="E2" s="26" t="str">
        <f t="shared" si="0"/>
        <v>火</v>
      </c>
      <c r="F2" s="26" t="str">
        <f t="shared" si="0"/>
        <v>水</v>
      </c>
      <c r="G2" s="26" t="str">
        <f t="shared" si="0"/>
        <v>木</v>
      </c>
      <c r="H2" s="26" t="str">
        <f t="shared" si="0"/>
        <v>金</v>
      </c>
      <c r="I2" s="26" t="str">
        <f t="shared" si="0"/>
        <v>土</v>
      </c>
      <c r="J2" s="42"/>
      <c r="K2" s="42"/>
    </row>
    <row r="3" spans="1:11">
      <c r="A3" s="2" t="s">
        <v>29</v>
      </c>
      <c r="B3" s="2">
        <v>150</v>
      </c>
      <c r="C3" s="3">
        <v>23</v>
      </c>
      <c r="D3" s="3">
        <v>9</v>
      </c>
      <c r="E3" s="3">
        <v>12</v>
      </c>
      <c r="F3" s="3">
        <v>13</v>
      </c>
      <c r="G3" s="3">
        <v>12</v>
      </c>
      <c r="H3" s="3">
        <v>18</v>
      </c>
      <c r="I3" s="3">
        <v>25</v>
      </c>
      <c r="J3" s="22">
        <f t="shared" ref="J3:J9" si="1">SUM(C3:I3)</f>
        <v>112</v>
      </c>
      <c r="K3" s="22">
        <f t="shared" ref="K3:K9" si="2">J3*B3</f>
        <v>16800</v>
      </c>
    </row>
    <row r="4" spans="1:11">
      <c r="A4" s="2" t="s">
        <v>30</v>
      </c>
      <c r="B4" s="2">
        <v>200</v>
      </c>
      <c r="C4" s="3">
        <v>26</v>
      </c>
      <c r="D4" s="3">
        <v>11</v>
      </c>
      <c r="E4" s="3">
        <v>13</v>
      </c>
      <c r="F4" s="3">
        <v>15</v>
      </c>
      <c r="G4" s="3">
        <v>14</v>
      </c>
      <c r="H4" s="3">
        <v>20</v>
      </c>
      <c r="I4" s="3">
        <v>28</v>
      </c>
      <c r="J4" s="22">
        <f t="shared" si="1"/>
        <v>127</v>
      </c>
      <c r="K4" s="22">
        <f t="shared" si="2"/>
        <v>25400</v>
      </c>
    </row>
    <row r="5" spans="1:11">
      <c r="A5" s="2" t="s">
        <v>31</v>
      </c>
      <c r="B5" s="2">
        <v>250</v>
      </c>
      <c r="C5" s="3">
        <v>20</v>
      </c>
      <c r="D5" s="3">
        <v>12</v>
      </c>
      <c r="E5" s="3">
        <v>13</v>
      </c>
      <c r="F5" s="3">
        <v>14</v>
      </c>
      <c r="G5" s="3">
        <v>11</v>
      </c>
      <c r="H5" s="3">
        <v>19</v>
      </c>
      <c r="I5" s="3">
        <v>22</v>
      </c>
      <c r="J5" s="22">
        <f t="shared" si="1"/>
        <v>111</v>
      </c>
      <c r="K5" s="22">
        <f t="shared" si="2"/>
        <v>27750</v>
      </c>
    </row>
    <row r="6" spans="1:11">
      <c r="A6" s="2" t="s">
        <v>32</v>
      </c>
      <c r="B6" s="2">
        <v>280</v>
      </c>
      <c r="C6" s="3">
        <v>49</v>
      </c>
      <c r="D6" s="3">
        <v>20</v>
      </c>
      <c r="E6" s="3">
        <v>19</v>
      </c>
      <c r="F6" s="3">
        <v>22</v>
      </c>
      <c r="G6" s="3">
        <v>18</v>
      </c>
      <c r="H6" s="3">
        <v>30</v>
      </c>
      <c r="I6" s="3">
        <v>42</v>
      </c>
      <c r="J6" s="22">
        <f t="shared" si="1"/>
        <v>200</v>
      </c>
      <c r="K6" s="22">
        <f t="shared" si="2"/>
        <v>56000</v>
      </c>
    </row>
    <row r="7" spans="1:11">
      <c r="A7" s="2" t="s">
        <v>33</v>
      </c>
      <c r="B7" s="2">
        <v>120</v>
      </c>
      <c r="C7" s="3">
        <v>109</v>
      </c>
      <c r="D7" s="3">
        <v>44</v>
      </c>
      <c r="E7" s="3">
        <v>42</v>
      </c>
      <c r="F7" s="3">
        <v>45</v>
      </c>
      <c r="G7" s="3">
        <v>44</v>
      </c>
      <c r="H7" s="3">
        <v>71</v>
      </c>
      <c r="I7" s="3">
        <v>106</v>
      </c>
      <c r="J7" s="22">
        <f t="shared" si="1"/>
        <v>461</v>
      </c>
      <c r="K7" s="22">
        <f t="shared" si="2"/>
        <v>55320</v>
      </c>
    </row>
    <row r="8" spans="1:11">
      <c r="A8" s="2" t="s">
        <v>35</v>
      </c>
      <c r="B8" s="2">
        <v>280</v>
      </c>
      <c r="C8" s="3">
        <v>29</v>
      </c>
      <c r="D8" s="3">
        <v>18</v>
      </c>
      <c r="E8" s="3">
        <v>20</v>
      </c>
      <c r="F8" s="3">
        <v>17</v>
      </c>
      <c r="G8" s="3">
        <v>21</v>
      </c>
      <c r="H8" s="3">
        <v>28</v>
      </c>
      <c r="I8" s="3">
        <v>28</v>
      </c>
      <c r="J8" s="22">
        <f t="shared" si="1"/>
        <v>161</v>
      </c>
      <c r="K8" s="22">
        <f t="shared" si="2"/>
        <v>45080</v>
      </c>
    </row>
    <row r="9" spans="1:11">
      <c r="A9" s="2" t="s">
        <v>34</v>
      </c>
      <c r="B9" s="2">
        <v>160</v>
      </c>
      <c r="C9" s="3">
        <v>136</v>
      </c>
      <c r="D9" s="3">
        <v>59</v>
      </c>
      <c r="E9" s="3">
        <v>58</v>
      </c>
      <c r="F9" s="3">
        <v>58</v>
      </c>
      <c r="G9" s="3">
        <v>62</v>
      </c>
      <c r="H9" s="3">
        <v>94</v>
      </c>
      <c r="I9" s="3">
        <v>129</v>
      </c>
      <c r="J9" s="22">
        <f t="shared" si="1"/>
        <v>596</v>
      </c>
      <c r="K9" s="22">
        <f t="shared" si="2"/>
        <v>95360</v>
      </c>
    </row>
    <row r="10" spans="1:11">
      <c r="A10" s="43" t="s">
        <v>28</v>
      </c>
      <c r="B10" s="43"/>
      <c r="C10" s="22">
        <f t="shared" ref="C10:J10" si="3">SUM(C3:C9)</f>
        <v>392</v>
      </c>
      <c r="D10" s="22">
        <f t="shared" si="3"/>
        <v>173</v>
      </c>
      <c r="E10" s="22">
        <f t="shared" si="3"/>
        <v>177</v>
      </c>
      <c r="F10" s="22">
        <f t="shared" si="3"/>
        <v>184</v>
      </c>
      <c r="G10" s="22">
        <f t="shared" si="3"/>
        <v>182</v>
      </c>
      <c r="H10" s="22">
        <f t="shared" si="3"/>
        <v>280</v>
      </c>
      <c r="I10" s="22">
        <f t="shared" si="3"/>
        <v>380</v>
      </c>
      <c r="J10" s="22">
        <f t="shared" si="3"/>
        <v>1768</v>
      </c>
      <c r="K10" s="22">
        <f>SUM(K3:K9)</f>
        <v>321710</v>
      </c>
    </row>
  </sheetData>
  <mergeCells count="3">
    <mergeCell ref="J1:J2"/>
    <mergeCell ref="K1:K2"/>
    <mergeCell ref="A10:B10"/>
  </mergeCells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3F8F8-D6CB-4113-99D4-8DE5D42CC087}">
  <sheetPr>
    <tabColor rgb="FFFFC000"/>
  </sheetPr>
  <dimension ref="A1:K10"/>
  <sheetViews>
    <sheetView workbookViewId="0"/>
    <sheetView workbookViewId="1"/>
  </sheetViews>
  <sheetFormatPr defaultRowHeight="18.75"/>
  <cols>
    <col min="1" max="1" width="23.5" bestFit="1" customWidth="1"/>
    <col min="2" max="2" width="8" customWidth="1"/>
  </cols>
  <sheetData>
    <row r="1" spans="1:11" s="1" customFormat="1">
      <c r="A1" s="25"/>
      <c r="B1" s="21"/>
      <c r="C1" s="24">
        <v>44409</v>
      </c>
      <c r="D1" s="24">
        <v>44410</v>
      </c>
      <c r="E1" s="24">
        <v>44411</v>
      </c>
      <c r="F1" s="24">
        <v>44412</v>
      </c>
      <c r="G1" s="24">
        <v>44413</v>
      </c>
      <c r="H1" s="24">
        <v>44414</v>
      </c>
      <c r="I1" s="24">
        <v>44415</v>
      </c>
      <c r="J1" s="44" t="s">
        <v>38</v>
      </c>
      <c r="K1" s="44" t="s">
        <v>22</v>
      </c>
    </row>
    <row r="2" spans="1:11" s="1" customFormat="1">
      <c r="A2" s="23" t="s">
        <v>37</v>
      </c>
      <c r="B2" s="41" t="s">
        <v>36</v>
      </c>
      <c r="C2" s="24" t="str">
        <f>TEXT(C1,"aaa")</f>
        <v>日</v>
      </c>
      <c r="D2" s="24" t="str">
        <f t="shared" ref="D2:I2" si="0">TEXT(D1,"aaa")</f>
        <v>月</v>
      </c>
      <c r="E2" s="24" t="str">
        <f t="shared" si="0"/>
        <v>火</v>
      </c>
      <c r="F2" s="24" t="str">
        <f t="shared" si="0"/>
        <v>水</v>
      </c>
      <c r="G2" s="24" t="str">
        <f t="shared" si="0"/>
        <v>木</v>
      </c>
      <c r="H2" s="24" t="str">
        <f t="shared" si="0"/>
        <v>金</v>
      </c>
      <c r="I2" s="24" t="str">
        <f t="shared" si="0"/>
        <v>土</v>
      </c>
      <c r="J2" s="44"/>
      <c r="K2" s="44"/>
    </row>
    <row r="3" spans="1:11">
      <c r="A3" s="35" t="s">
        <v>29</v>
      </c>
      <c r="B3" s="32">
        <v>150</v>
      </c>
      <c r="C3" s="38">
        <v>23</v>
      </c>
      <c r="D3" s="3">
        <v>9</v>
      </c>
      <c r="E3" s="3">
        <v>12</v>
      </c>
      <c r="F3" s="3">
        <v>13</v>
      </c>
      <c r="G3" s="3">
        <v>12</v>
      </c>
      <c r="H3" s="3">
        <v>18</v>
      </c>
      <c r="I3" s="3">
        <v>25</v>
      </c>
      <c r="J3" s="22">
        <f t="shared" ref="J3:J9" si="1">SUM(C3:I3)</f>
        <v>112</v>
      </c>
      <c r="K3" s="22">
        <f t="shared" ref="K3:K9" si="2">J3*B3</f>
        <v>16800</v>
      </c>
    </row>
    <row r="4" spans="1:11">
      <c r="A4" s="36" t="s">
        <v>30</v>
      </c>
      <c r="B4" s="32">
        <v>200</v>
      </c>
      <c r="C4" s="39">
        <v>26</v>
      </c>
      <c r="D4" s="28">
        <v>11</v>
      </c>
      <c r="E4" s="28">
        <v>13</v>
      </c>
      <c r="F4" s="28">
        <v>15</v>
      </c>
      <c r="G4" s="28">
        <v>14</v>
      </c>
      <c r="H4" s="28">
        <v>20</v>
      </c>
      <c r="I4" s="28">
        <v>28</v>
      </c>
      <c r="J4" s="29">
        <f t="shared" si="1"/>
        <v>127</v>
      </c>
      <c r="K4" s="29">
        <f t="shared" si="2"/>
        <v>25400</v>
      </c>
    </row>
    <row r="5" spans="1:11">
      <c r="A5" s="32" t="s">
        <v>31</v>
      </c>
      <c r="B5" s="32">
        <v>250</v>
      </c>
      <c r="C5" s="33">
        <v>20</v>
      </c>
      <c r="D5" s="33">
        <v>12</v>
      </c>
      <c r="E5" s="33">
        <v>13</v>
      </c>
      <c r="F5" s="33">
        <v>14</v>
      </c>
      <c r="G5" s="33">
        <v>11</v>
      </c>
      <c r="H5" s="33">
        <v>19</v>
      </c>
      <c r="I5" s="33">
        <v>22</v>
      </c>
      <c r="J5" s="34">
        <f t="shared" si="1"/>
        <v>111</v>
      </c>
      <c r="K5" s="34">
        <f t="shared" si="2"/>
        <v>27750</v>
      </c>
    </row>
    <row r="6" spans="1:11">
      <c r="A6" s="37" t="s">
        <v>32</v>
      </c>
      <c r="B6" s="32">
        <v>280</v>
      </c>
      <c r="C6" s="40">
        <v>49</v>
      </c>
      <c r="D6" s="30">
        <v>20</v>
      </c>
      <c r="E6" s="30">
        <v>19</v>
      </c>
      <c r="F6" s="30">
        <v>22</v>
      </c>
      <c r="G6" s="30">
        <v>18</v>
      </c>
      <c r="H6" s="30">
        <v>30</v>
      </c>
      <c r="I6" s="30">
        <v>42</v>
      </c>
      <c r="J6" s="31">
        <f t="shared" si="1"/>
        <v>200</v>
      </c>
      <c r="K6" s="31">
        <f t="shared" si="2"/>
        <v>56000</v>
      </c>
    </row>
    <row r="7" spans="1:11">
      <c r="A7" s="35" t="s">
        <v>33</v>
      </c>
      <c r="B7" s="32">
        <v>120</v>
      </c>
      <c r="C7" s="38">
        <v>109</v>
      </c>
      <c r="D7" s="3">
        <v>44</v>
      </c>
      <c r="E7" s="3">
        <v>42</v>
      </c>
      <c r="F7" s="3">
        <v>45</v>
      </c>
      <c r="G7" s="3">
        <v>44</v>
      </c>
      <c r="H7" s="3">
        <v>71</v>
      </c>
      <c r="I7" s="3">
        <v>106</v>
      </c>
      <c r="J7" s="22">
        <f t="shared" si="1"/>
        <v>461</v>
      </c>
      <c r="K7" s="22">
        <f t="shared" si="2"/>
        <v>55320</v>
      </c>
    </row>
    <row r="8" spans="1:11">
      <c r="A8" s="35" t="s">
        <v>35</v>
      </c>
      <c r="B8" s="32">
        <v>280</v>
      </c>
      <c r="C8" s="38">
        <v>29</v>
      </c>
      <c r="D8" s="3">
        <v>18</v>
      </c>
      <c r="E8" s="3">
        <v>20</v>
      </c>
      <c r="F8" s="3">
        <v>17</v>
      </c>
      <c r="G8" s="3">
        <v>21</v>
      </c>
      <c r="H8" s="3">
        <v>28</v>
      </c>
      <c r="I8" s="3">
        <v>28</v>
      </c>
      <c r="J8" s="22">
        <f t="shared" si="1"/>
        <v>161</v>
      </c>
      <c r="K8" s="22">
        <f t="shared" si="2"/>
        <v>45080</v>
      </c>
    </row>
    <row r="9" spans="1:11">
      <c r="A9" s="35" t="s">
        <v>34</v>
      </c>
      <c r="B9" s="32">
        <v>160</v>
      </c>
      <c r="C9" s="38">
        <v>136</v>
      </c>
      <c r="D9" s="3">
        <v>59</v>
      </c>
      <c r="E9" s="3">
        <v>58</v>
      </c>
      <c r="F9" s="3">
        <v>58</v>
      </c>
      <c r="G9" s="3">
        <v>62</v>
      </c>
      <c r="H9" s="3">
        <v>94</v>
      </c>
      <c r="I9" s="3">
        <v>129</v>
      </c>
      <c r="J9" s="22">
        <f t="shared" si="1"/>
        <v>596</v>
      </c>
      <c r="K9" s="22">
        <f t="shared" si="2"/>
        <v>95360</v>
      </c>
    </row>
    <row r="10" spans="1:11">
      <c r="A10" s="45" t="s">
        <v>28</v>
      </c>
      <c r="B10" s="46"/>
      <c r="C10" s="22">
        <f t="shared" ref="C10:J10" si="3">SUM(C3:C9)</f>
        <v>392</v>
      </c>
      <c r="D10" s="22">
        <f t="shared" si="3"/>
        <v>173</v>
      </c>
      <c r="E10" s="22">
        <f t="shared" si="3"/>
        <v>177</v>
      </c>
      <c r="F10" s="22">
        <f t="shared" si="3"/>
        <v>184</v>
      </c>
      <c r="G10" s="22">
        <f t="shared" si="3"/>
        <v>182</v>
      </c>
      <c r="H10" s="22">
        <f t="shared" si="3"/>
        <v>280</v>
      </c>
      <c r="I10" s="22">
        <f t="shared" si="3"/>
        <v>380</v>
      </c>
      <c r="J10" s="22">
        <f t="shared" si="3"/>
        <v>1768</v>
      </c>
      <c r="K10" s="22">
        <f>SUM(K3:K9)</f>
        <v>321710</v>
      </c>
    </row>
  </sheetData>
  <mergeCells count="3">
    <mergeCell ref="J1:J2"/>
    <mergeCell ref="K1:K2"/>
    <mergeCell ref="A10:B10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P①入力</vt:lpstr>
      <vt:lpstr>P②幅・削除・追加</vt:lpstr>
      <vt:lpstr>P③線を引く</vt:lpstr>
      <vt:lpstr>P④色を塗る</vt:lpstr>
      <vt:lpstr>P④完成</vt:lpstr>
      <vt:lpstr>P入力練習</vt:lpstr>
      <vt:lpstr>P色練習</vt:lpstr>
      <vt:lpstr>P幅練習</vt:lpstr>
      <vt:lpstr>P線練習</vt:lpstr>
      <vt:lpstr>P練習 (完成)</vt:lpstr>
      <vt:lpstr>P②幅・削除・追加 (2)</vt:lpstr>
      <vt:lpstr>P③線を引く (2)</vt:lpstr>
      <vt:lpstr>P④色を塗る (2)</vt:lpstr>
      <vt:lpstr>①位置・太字</vt:lpstr>
      <vt:lpstr>②数字の入力</vt:lpstr>
      <vt:lpstr>③表示形式</vt:lpstr>
      <vt:lpstr>④四則演算（プラスマイナス）</vt:lpstr>
      <vt:lpstr>⑤SUM関数（縦）</vt:lpstr>
      <vt:lpstr>⑥SUM関数（横）</vt:lpstr>
      <vt:lpstr>⑦SUM関数（平均)</vt:lpstr>
      <vt:lpstr>⑧四則演算（割り算）</vt:lpstr>
      <vt:lpstr>⑨四則演算（かけ算)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dynarise</dc:creator>
  <cp:lastModifiedBy>dynarise</cp:lastModifiedBy>
  <dcterms:created xsi:type="dcterms:W3CDTF">2015-06-05T18:19:34Z</dcterms:created>
  <dcterms:modified xsi:type="dcterms:W3CDTF">2021-10-12T07:20:45Z</dcterms:modified>
</cp:coreProperties>
</file>